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528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Sheet1!$A$1:$A$5</definedName>
  </definedNames>
  <calcPr calcId="125725"/>
</workbook>
</file>

<file path=xl/calcChain.xml><?xml version="1.0" encoding="utf-8"?>
<calcChain xmlns="http://schemas.openxmlformats.org/spreadsheetml/2006/main">
  <c r="U263" i="1"/>
  <c r="U262"/>
  <c r="U261"/>
  <c r="U260"/>
  <c r="U259"/>
  <c r="U258"/>
  <c r="U257"/>
  <c r="U256"/>
  <c r="U255"/>
  <c r="U254"/>
  <c r="U253"/>
  <c r="U252"/>
  <c r="U251"/>
  <c r="U250"/>
  <c r="U249"/>
  <c r="U248"/>
  <c r="U247"/>
  <c r="U246"/>
  <c r="U245"/>
  <c r="U244"/>
  <c r="U243"/>
  <c r="U242"/>
  <c r="U241"/>
  <c r="U240"/>
  <c r="U239"/>
  <c r="U238"/>
  <c r="U237"/>
  <c r="U236"/>
  <c r="U235"/>
  <c r="U234"/>
  <c r="U233"/>
  <c r="U232"/>
  <c r="U231"/>
  <c r="U230"/>
  <c r="U229"/>
  <c r="U228"/>
  <c r="U227"/>
  <c r="U226"/>
  <c r="U225"/>
  <c r="U224"/>
  <c r="U223"/>
  <c r="U222"/>
  <c r="U221"/>
  <c r="U220"/>
  <c r="U219"/>
  <c r="U218"/>
  <c r="U217"/>
  <c r="U216"/>
  <c r="U215"/>
  <c r="U214"/>
  <c r="U213"/>
  <c r="U212"/>
  <c r="U211"/>
  <c r="U210"/>
  <c r="U209"/>
  <c r="U208"/>
  <c r="U207"/>
  <c r="U206"/>
  <c r="U205"/>
  <c r="U204"/>
  <c r="U203"/>
  <c r="U202"/>
  <c r="U201"/>
  <c r="U200"/>
  <c r="U199"/>
  <c r="U198"/>
  <c r="U197"/>
  <c r="U196"/>
  <c r="U195"/>
  <c r="U194"/>
  <c r="U193"/>
  <c r="U192"/>
  <c r="U191"/>
  <c r="U190"/>
  <c r="U189"/>
  <c r="U188"/>
  <c r="U187"/>
  <c r="U186"/>
  <c r="U185"/>
  <c r="U184"/>
  <c r="U183"/>
  <c r="U182"/>
  <c r="U181"/>
  <c r="U180"/>
  <c r="U179"/>
  <c r="U178"/>
  <c r="U177"/>
  <c r="U176"/>
  <c r="U175"/>
  <c r="U174"/>
  <c r="U173"/>
  <c r="U172"/>
  <c r="U171"/>
  <c r="U170"/>
  <c r="U169"/>
  <c r="U168"/>
  <c r="U167"/>
  <c r="U166"/>
  <c r="U165"/>
  <c r="U164"/>
  <c r="U163"/>
  <c r="U162"/>
  <c r="U161"/>
  <c r="U160"/>
  <c r="U159"/>
  <c r="U158"/>
  <c r="U157"/>
  <c r="U156"/>
  <c r="U155"/>
  <c r="U154"/>
  <c r="U153"/>
  <c r="U152"/>
  <c r="U151"/>
  <c r="U150"/>
  <c r="U149"/>
  <c r="U148"/>
  <c r="U147"/>
  <c r="U146"/>
  <c r="U145"/>
  <c r="U144"/>
  <c r="U143"/>
  <c r="U142"/>
  <c r="U141"/>
  <c r="U140"/>
  <c r="U139"/>
  <c r="U138"/>
  <c r="U137"/>
  <c r="U136"/>
  <c r="U135"/>
  <c r="U134"/>
  <c r="U133"/>
  <c r="U132"/>
  <c r="U131"/>
  <c r="U130"/>
  <c r="U129"/>
  <c r="U128"/>
  <c r="U127"/>
  <c r="U126"/>
  <c r="U125"/>
  <c r="U124"/>
  <c r="U123"/>
  <c r="U122"/>
  <c r="U121"/>
  <c r="U120"/>
  <c r="U119"/>
  <c r="U118"/>
  <c r="U117"/>
  <c r="U116"/>
  <c r="U115"/>
  <c r="U114"/>
  <c r="U113"/>
  <c r="U112"/>
  <c r="U111"/>
  <c r="U110"/>
  <c r="U109"/>
  <c r="U108"/>
  <c r="U107"/>
  <c r="U106"/>
  <c r="U105"/>
  <c r="U104"/>
  <c r="U103"/>
  <c r="U102"/>
  <c r="U101"/>
  <c r="U100"/>
  <c r="U99"/>
  <c r="U98"/>
  <c r="U97"/>
  <c r="U96"/>
  <c r="U95"/>
  <c r="U94"/>
  <c r="U93"/>
  <c r="U92"/>
  <c r="U91"/>
  <c r="U90"/>
  <c r="U89"/>
  <c r="U88"/>
  <c r="U87"/>
  <c r="U86"/>
  <c r="U85"/>
  <c r="U84"/>
  <c r="U83"/>
  <c r="U82"/>
  <c r="U81"/>
  <c r="U80"/>
  <c r="U79"/>
  <c r="U78"/>
  <c r="U77"/>
  <c r="U76"/>
  <c r="U75"/>
  <c r="U74"/>
  <c r="U73"/>
  <c r="U72"/>
  <c r="U71"/>
  <c r="U70"/>
  <c r="U69"/>
  <c r="U68"/>
  <c r="U67"/>
  <c r="U66"/>
  <c r="U65"/>
  <c r="U64"/>
  <c r="U63"/>
  <c r="U62"/>
  <c r="U61"/>
  <c r="U60"/>
  <c r="U59"/>
  <c r="U58"/>
  <c r="U57"/>
  <c r="U56"/>
  <c r="U55"/>
  <c r="U54"/>
  <c r="U53"/>
  <c r="U52"/>
  <c r="U51"/>
  <c r="U50"/>
  <c r="U49"/>
  <c r="U48"/>
  <c r="U47"/>
  <c r="U46"/>
  <c r="U45"/>
  <c r="U44"/>
  <c r="U43"/>
  <c r="U42"/>
  <c r="U41"/>
  <c r="U40"/>
  <c r="U39"/>
  <c r="U38"/>
  <c r="U37"/>
  <c r="U36"/>
  <c r="U35"/>
  <c r="U34"/>
  <c r="U33"/>
  <c r="U32"/>
  <c r="U31"/>
  <c r="U30"/>
  <c r="U29"/>
  <c r="U28"/>
  <c r="U27"/>
  <c r="U26"/>
  <c r="U25"/>
  <c r="U24"/>
  <c r="U23"/>
  <c r="U22"/>
  <c r="U21"/>
  <c r="U20"/>
  <c r="U19"/>
  <c r="U18"/>
  <c r="U17"/>
  <c r="U16"/>
  <c r="U15"/>
  <c r="U14"/>
  <c r="U13"/>
  <c r="U12"/>
  <c r="T263"/>
  <c r="T262"/>
  <c r="T261"/>
  <c r="T260"/>
  <c r="T259"/>
  <c r="T258"/>
  <c r="T257"/>
  <c r="T256"/>
  <c r="T255"/>
  <c r="T254"/>
  <c r="T253"/>
  <c r="T252"/>
  <c r="T251"/>
  <c r="T250"/>
  <c r="T249"/>
  <c r="T248"/>
  <c r="T247"/>
  <c r="T246"/>
  <c r="T245"/>
  <c r="T244"/>
  <c r="T243"/>
  <c r="T242"/>
  <c r="T241"/>
  <c r="T240"/>
  <c r="T239"/>
  <c r="T238"/>
  <c r="T237"/>
  <c r="T236"/>
  <c r="T235"/>
  <c r="T234"/>
  <c r="T233"/>
  <c r="T232"/>
  <c r="T231"/>
  <c r="T230"/>
  <c r="T229"/>
  <c r="T228"/>
  <c r="T227"/>
  <c r="T226"/>
  <c r="T225"/>
  <c r="T224"/>
  <c r="T223"/>
  <c r="T222"/>
  <c r="T221"/>
  <c r="T220"/>
  <c r="T219"/>
  <c r="T218"/>
  <c r="T217"/>
  <c r="T216"/>
  <c r="T215"/>
  <c r="T214"/>
  <c r="T213"/>
  <c r="T212"/>
  <c r="T211"/>
  <c r="T210"/>
  <c r="T209"/>
  <c r="T208"/>
  <c r="T207"/>
  <c r="T206"/>
  <c r="T205"/>
  <c r="T204"/>
  <c r="T203"/>
  <c r="T202"/>
  <c r="T201"/>
  <c r="T200"/>
  <c r="T199"/>
  <c r="T198"/>
  <c r="T197"/>
  <c r="T196"/>
  <c r="T195"/>
  <c r="T194"/>
  <c r="T193"/>
  <c r="T192"/>
  <c r="T191"/>
  <c r="T190"/>
  <c r="T189"/>
  <c r="T188"/>
  <c r="T187"/>
  <c r="T186"/>
  <c r="T185"/>
  <c r="T184"/>
  <c r="T183"/>
  <c r="T182"/>
  <c r="T181"/>
  <c r="T180"/>
  <c r="T179"/>
  <c r="T178"/>
  <c r="T177"/>
  <c r="T176"/>
  <c r="T175"/>
  <c r="T174"/>
  <c r="T173"/>
  <c r="T172"/>
  <c r="T171"/>
  <c r="T170"/>
  <c r="T169"/>
  <c r="T168"/>
  <c r="T167"/>
  <c r="T166"/>
  <c r="T165"/>
  <c r="T164"/>
  <c r="T163"/>
  <c r="T162"/>
  <c r="T161"/>
  <c r="T160"/>
  <c r="T159"/>
  <c r="T158"/>
  <c r="T157"/>
  <c r="T156"/>
  <c r="T155"/>
  <c r="T154"/>
  <c r="T153"/>
  <c r="T152"/>
  <c r="T151"/>
  <c r="T150"/>
  <c r="T149"/>
  <c r="T148"/>
  <c r="T147"/>
  <c r="T146"/>
  <c r="T145"/>
  <c r="T144"/>
  <c r="T143"/>
  <c r="T142"/>
  <c r="T141"/>
  <c r="T140"/>
  <c r="T139"/>
  <c r="T138"/>
  <c r="T137"/>
  <c r="T136"/>
  <c r="T135"/>
  <c r="T134"/>
  <c r="T133"/>
  <c r="T132"/>
  <c r="T131"/>
  <c r="T130"/>
  <c r="T129"/>
  <c r="T128"/>
  <c r="T127"/>
  <c r="T126"/>
  <c r="T125"/>
  <c r="T124"/>
  <c r="T123"/>
  <c r="T122"/>
  <c r="T121"/>
  <c r="T120"/>
  <c r="T119"/>
  <c r="T118"/>
  <c r="T117"/>
  <c r="T116"/>
  <c r="T115"/>
  <c r="T114"/>
  <c r="T113"/>
  <c r="T112"/>
  <c r="T111"/>
  <c r="T110"/>
  <c r="T109"/>
  <c r="T108"/>
  <c r="T107"/>
  <c r="T106"/>
  <c r="T105"/>
  <c r="T104"/>
  <c r="T103"/>
  <c r="T102"/>
  <c r="T101"/>
  <c r="T100"/>
  <c r="T99"/>
  <c r="T98"/>
  <c r="T97"/>
  <c r="T96"/>
  <c r="T95"/>
  <c r="T94"/>
  <c r="T93"/>
  <c r="T92"/>
  <c r="T91"/>
  <c r="T90"/>
  <c r="T89"/>
  <c r="T88"/>
  <c r="T87"/>
  <c r="T86"/>
  <c r="T85"/>
  <c r="T84"/>
  <c r="T83"/>
  <c r="T82"/>
  <c r="T81"/>
  <c r="T80"/>
  <c r="T79"/>
  <c r="T78"/>
  <c r="T77"/>
  <c r="T76"/>
  <c r="T75"/>
  <c r="T74"/>
  <c r="T73"/>
  <c r="T72"/>
  <c r="T71"/>
  <c r="T70"/>
  <c r="T69"/>
  <c r="T68"/>
  <c r="T67"/>
  <c r="T66"/>
  <c r="T65"/>
  <c r="T64"/>
  <c r="T63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U11" s="1"/>
</calcChain>
</file>

<file path=xl/sharedStrings.xml><?xml version="1.0" encoding="utf-8"?>
<sst xmlns="http://schemas.openxmlformats.org/spreadsheetml/2006/main" count="1548" uniqueCount="337">
  <si>
    <t>Species</t>
  </si>
  <si>
    <t>Site</t>
  </si>
  <si>
    <t>Zone</t>
  </si>
  <si>
    <t>Concentration, mg/ml</t>
  </si>
  <si>
    <t>1-DIE</t>
  </si>
  <si>
    <t>2-AP1</t>
  </si>
  <si>
    <t>3-AP2</t>
  </si>
  <si>
    <t>4-AP3</t>
  </si>
  <si>
    <t>5-HYA</t>
  </si>
  <si>
    <t>6-HYOA</t>
  </si>
  <si>
    <t>7-HAE</t>
  </si>
  <si>
    <t>9-F3</t>
  </si>
  <si>
    <t>8-AER</t>
  </si>
  <si>
    <t>10-KF3</t>
  </si>
  <si>
    <t>11-HYF3</t>
  </si>
  <si>
    <t>12-DF3</t>
  </si>
  <si>
    <t>TOTAL</t>
  </si>
  <si>
    <t>sponge ID</t>
  </si>
  <si>
    <t>fistularis-agg</t>
  </si>
  <si>
    <t>AgB1B</t>
  </si>
  <si>
    <t>Sweetings Cay</t>
  </si>
  <si>
    <t>AgB3Y</t>
  </si>
  <si>
    <t>AgB3A</t>
  </si>
  <si>
    <t>AgB6E</t>
  </si>
  <si>
    <t>Chub Cay</t>
  </si>
  <si>
    <t>AgC1G</t>
  </si>
  <si>
    <t>AgC2G</t>
  </si>
  <si>
    <t>AgC2B</t>
  </si>
  <si>
    <t>AgZ4A</t>
  </si>
  <si>
    <t>LSS-Pinnacles</t>
  </si>
  <si>
    <t>AgZ5T</t>
  </si>
  <si>
    <t>Cat Cay</t>
  </si>
  <si>
    <t>AgY3E</t>
  </si>
  <si>
    <t>Eleuthera Point</t>
  </si>
  <si>
    <t>AgY4A</t>
  </si>
  <si>
    <t>AgY4B</t>
  </si>
  <si>
    <t>AgY4C-1</t>
  </si>
  <si>
    <t>AgY4C-2</t>
  </si>
  <si>
    <t>AfB6G</t>
  </si>
  <si>
    <t>AfB6C</t>
  </si>
  <si>
    <t>AfC3E-1</t>
  </si>
  <si>
    <t>Andros Island</t>
  </si>
  <si>
    <t>AfC3E-2</t>
  </si>
  <si>
    <t>AfC6E</t>
  </si>
  <si>
    <t>AfC6G</t>
  </si>
  <si>
    <t>AfC7C</t>
  </si>
  <si>
    <t>San Salvador</t>
  </si>
  <si>
    <t>AfC7H</t>
  </si>
  <si>
    <t>AfC8E</t>
  </si>
  <si>
    <t>Acklins Island</t>
  </si>
  <si>
    <t>AfC8F</t>
  </si>
  <si>
    <t>AfC8H</t>
  </si>
  <si>
    <t>AfC10D</t>
  </si>
  <si>
    <t>Cay Lobos</t>
  </si>
  <si>
    <t>AfC11C</t>
  </si>
  <si>
    <t>Cay Sto. Domingo</t>
  </si>
  <si>
    <t>AfZ5Q</t>
  </si>
  <si>
    <t>AfY3B</t>
  </si>
  <si>
    <t>fistularis-norm</t>
  </si>
  <si>
    <t>archeri</t>
  </si>
  <si>
    <t>B3E</t>
  </si>
  <si>
    <t>B3Z</t>
  </si>
  <si>
    <t>B4A</t>
  </si>
  <si>
    <t>C2C</t>
  </si>
  <si>
    <t>C3B</t>
  </si>
  <si>
    <t>C6C</t>
  </si>
  <si>
    <t>C4G</t>
  </si>
  <si>
    <t>C3G</t>
  </si>
  <si>
    <t>C3C</t>
  </si>
  <si>
    <t>C3D</t>
  </si>
  <si>
    <t>C2A</t>
  </si>
  <si>
    <t>C8D</t>
  </si>
  <si>
    <t>C6A</t>
  </si>
  <si>
    <t>Z3A</t>
  </si>
  <si>
    <t>Z3B</t>
  </si>
  <si>
    <t>Z1B</t>
  </si>
  <si>
    <t>Z5A</t>
  </si>
  <si>
    <t>Z5B</t>
  </si>
  <si>
    <t>Z5C</t>
  </si>
  <si>
    <t>Z5R</t>
  </si>
  <si>
    <t>Y2C</t>
  </si>
  <si>
    <t>Y2D</t>
  </si>
  <si>
    <t>Y2E</t>
  </si>
  <si>
    <t>Y2F</t>
  </si>
  <si>
    <t>Cat Cay wall</t>
  </si>
  <si>
    <t>fulva</t>
  </si>
  <si>
    <t>C11XB-8</t>
  </si>
  <si>
    <t>Bimini</t>
  </si>
  <si>
    <t>Y4E</t>
  </si>
  <si>
    <t>Stirrup Cay</t>
  </si>
  <si>
    <t>K4D-15</t>
  </si>
  <si>
    <t>Conch Reef</t>
  </si>
  <si>
    <t>K4I-2</t>
  </si>
  <si>
    <t>N KL Dry Rocks</t>
  </si>
  <si>
    <t>K4I-3</t>
  </si>
  <si>
    <t>NN KL Dry Rocks</t>
  </si>
  <si>
    <t>K4I-5</t>
  </si>
  <si>
    <t>K4I-7</t>
  </si>
  <si>
    <t>K4I-8</t>
  </si>
  <si>
    <t>K4I-9</t>
  </si>
  <si>
    <t>K1D-1</t>
  </si>
  <si>
    <t>3 Sisters Reef</t>
  </si>
  <si>
    <t>K1D-2</t>
  </si>
  <si>
    <t>K1D-3</t>
  </si>
  <si>
    <t>K1D-4</t>
  </si>
  <si>
    <t>K1D-5</t>
  </si>
  <si>
    <t>K1D-6</t>
  </si>
  <si>
    <t>K2B-1</t>
  </si>
  <si>
    <t>K2B-2</t>
  </si>
  <si>
    <t>K2B-3</t>
  </si>
  <si>
    <t>K2B-4</t>
  </si>
  <si>
    <t>K2D-2</t>
  </si>
  <si>
    <t>insularis</t>
  </si>
  <si>
    <t>AiB1F</t>
  </si>
  <si>
    <t>AiB2L</t>
  </si>
  <si>
    <t>AiB2P</t>
  </si>
  <si>
    <t>AiB2Q</t>
  </si>
  <si>
    <t>AiB2S</t>
  </si>
  <si>
    <t>AiB5B</t>
  </si>
  <si>
    <t>Black Rock</t>
  </si>
  <si>
    <t>AiB2C</t>
  </si>
  <si>
    <t>AiC1B-1</t>
  </si>
  <si>
    <t>AiC1B-2</t>
  </si>
  <si>
    <t>AiC1C</t>
  </si>
  <si>
    <t>AiC1D</t>
  </si>
  <si>
    <t>AiC1E</t>
  </si>
  <si>
    <t>AiC9A-1</t>
  </si>
  <si>
    <t>AiC9A-2</t>
  </si>
  <si>
    <t>AiC9A-3</t>
  </si>
  <si>
    <t>AiC10C-1</t>
  </si>
  <si>
    <t>AiC10C-2</t>
  </si>
  <si>
    <t>AiZ1A</t>
  </si>
  <si>
    <t>AiZ2D</t>
  </si>
  <si>
    <t>Egg Island</t>
  </si>
  <si>
    <t>AiZ38</t>
  </si>
  <si>
    <t>AiZ5D</t>
  </si>
  <si>
    <t>AiZ5E</t>
  </si>
  <si>
    <t>AiZ5F</t>
  </si>
  <si>
    <t>Y3F</t>
  </si>
  <si>
    <t>K2E-1</t>
  </si>
  <si>
    <t>K2E-2</t>
  </si>
  <si>
    <t>K2E-3</t>
  </si>
  <si>
    <t>K2E-4</t>
  </si>
  <si>
    <t>K2E-5</t>
  </si>
  <si>
    <t>K1B-1</t>
  </si>
  <si>
    <t>K1B-2</t>
  </si>
  <si>
    <t>K1B-3</t>
  </si>
  <si>
    <t>K1B-4</t>
  </si>
  <si>
    <t>K4I-18</t>
  </si>
  <si>
    <t>K2K-1</t>
  </si>
  <si>
    <t>K2K-2</t>
  </si>
  <si>
    <t>K2K-3</t>
  </si>
  <si>
    <t>K2K-4</t>
  </si>
  <si>
    <t>K2K-5</t>
  </si>
  <si>
    <t>K4G-1</t>
  </si>
  <si>
    <t>K4G-2</t>
  </si>
  <si>
    <t>K4G-3</t>
  </si>
  <si>
    <t>K4G-4</t>
  </si>
  <si>
    <t>K4G-5</t>
  </si>
  <si>
    <t>C1H</t>
  </si>
  <si>
    <t>C2H</t>
  </si>
  <si>
    <t>CX4AC7</t>
  </si>
  <si>
    <t>C3H</t>
  </si>
  <si>
    <t>C5D-1</t>
  </si>
  <si>
    <t>Porpoise Rocks</t>
  </si>
  <si>
    <t>C7I</t>
  </si>
  <si>
    <t>C7B</t>
  </si>
  <si>
    <t>C8B</t>
  </si>
  <si>
    <t>C8C</t>
  </si>
  <si>
    <t>C10H</t>
  </si>
  <si>
    <t>C11A-1</t>
  </si>
  <si>
    <t>C11A-2</t>
  </si>
  <si>
    <t>C11A-3</t>
  </si>
  <si>
    <t>C11B-1</t>
  </si>
  <si>
    <t>C11D</t>
  </si>
  <si>
    <t>C11E</t>
  </si>
  <si>
    <t>C11F</t>
  </si>
  <si>
    <t>C11G</t>
  </si>
  <si>
    <t>C12B</t>
  </si>
  <si>
    <t>C12D</t>
  </si>
  <si>
    <t>C13C-1</t>
  </si>
  <si>
    <t>C13C-2</t>
  </si>
  <si>
    <t>Z5G</t>
  </si>
  <si>
    <t>Z5H</t>
  </si>
  <si>
    <t>Z5I</t>
  </si>
  <si>
    <t>Z6D</t>
  </si>
  <si>
    <t>Y4D</t>
  </si>
  <si>
    <t>K1E-1</t>
  </si>
  <si>
    <t>K1E-2</t>
  </si>
  <si>
    <t>K1E-3</t>
  </si>
  <si>
    <t>K1E-4</t>
  </si>
  <si>
    <t>K1E-5</t>
  </si>
  <si>
    <t>K1E-6</t>
  </si>
  <si>
    <t>K2A-1</t>
  </si>
  <si>
    <t>NKLDR</t>
  </si>
  <si>
    <t>K2A-2</t>
  </si>
  <si>
    <t>K2A-3</t>
  </si>
  <si>
    <t>K2A-4</t>
  </si>
  <si>
    <t>K2A-5</t>
  </si>
  <si>
    <t>K2A-6</t>
  </si>
  <si>
    <t>K3F-5</t>
  </si>
  <si>
    <t>K3F-6</t>
  </si>
  <si>
    <t>K3F-7</t>
  </si>
  <si>
    <t>K3F-8</t>
  </si>
  <si>
    <t>K4A-3</t>
  </si>
  <si>
    <t>K4A-4</t>
  </si>
  <si>
    <t>K4A-5</t>
  </si>
  <si>
    <t>K4D-5</t>
  </si>
  <si>
    <t>K4D-6</t>
  </si>
  <si>
    <t>K4D-7</t>
  </si>
  <si>
    <t>K4D-8</t>
  </si>
  <si>
    <t>K4D-10</t>
  </si>
  <si>
    <t>K4G-11</t>
  </si>
  <si>
    <t>NNKLDR</t>
  </si>
  <si>
    <t>K4G-12</t>
  </si>
  <si>
    <t>K4G-14</t>
  </si>
  <si>
    <t>K4I-12</t>
  </si>
  <si>
    <t>K4I-13</t>
  </si>
  <si>
    <t>K4I-14</t>
  </si>
  <si>
    <t>Depth-ft</t>
  </si>
  <si>
    <t>C1A</t>
  </si>
  <si>
    <t>C1I</t>
  </si>
  <si>
    <t>CIJ</t>
  </si>
  <si>
    <t>C1K</t>
  </si>
  <si>
    <t>C2D</t>
  </si>
  <si>
    <t>C2F</t>
  </si>
  <si>
    <t>C3F</t>
  </si>
  <si>
    <t>C4B</t>
  </si>
  <si>
    <t>C6J</t>
  </si>
  <si>
    <t>CxAc3</t>
  </si>
  <si>
    <t>C5C</t>
  </si>
  <si>
    <t>C5D-2</t>
  </si>
  <si>
    <t>C6F</t>
  </si>
  <si>
    <t>C6I</t>
  </si>
  <si>
    <t>C7A</t>
  </si>
  <si>
    <t>C7G</t>
  </si>
  <si>
    <t>C6H</t>
  </si>
  <si>
    <t>C8G</t>
  </si>
  <si>
    <t>C9B</t>
  </si>
  <si>
    <t>C9D</t>
  </si>
  <si>
    <t>C9C-1</t>
  </si>
  <si>
    <t>C9C-3</t>
  </si>
  <si>
    <t>C9C-4</t>
  </si>
  <si>
    <t>C11B-3</t>
  </si>
  <si>
    <t>C13A</t>
  </si>
  <si>
    <t>C13C-3</t>
  </si>
  <si>
    <t>Z5J</t>
  </si>
  <si>
    <t>Z5K</t>
  </si>
  <si>
    <t>Z5L</t>
  </si>
  <si>
    <t>Z1AK-1</t>
  </si>
  <si>
    <t>Z1AK-2</t>
  </si>
  <si>
    <t>Z1C</t>
  </si>
  <si>
    <t>Z6A</t>
  </si>
  <si>
    <t>Y1A</t>
  </si>
  <si>
    <t>Y3C</t>
  </si>
  <si>
    <t>Y3D</t>
  </si>
  <si>
    <t>K2C-1</t>
  </si>
  <si>
    <t>K2C-2</t>
  </si>
  <si>
    <t>K2C-4</t>
  </si>
  <si>
    <t>K2C-5</t>
  </si>
  <si>
    <t>K2D-4</t>
  </si>
  <si>
    <t>K3A</t>
  </si>
  <si>
    <t>K3F-1</t>
  </si>
  <si>
    <t>K3F-2</t>
  </si>
  <si>
    <t>K3F-3</t>
  </si>
  <si>
    <t>K3F-4</t>
  </si>
  <si>
    <t>K4I-11</t>
  </si>
  <si>
    <t>Cay Sto.Domingo</t>
  </si>
  <si>
    <t>Cat Cay S end</t>
  </si>
  <si>
    <t>Long Cay</t>
  </si>
  <si>
    <t>Pickles Reef</t>
  </si>
  <si>
    <t>lacunosa-hard</t>
  </si>
  <si>
    <t>B1A</t>
  </si>
  <si>
    <t>B1E</t>
  </si>
  <si>
    <t>B1M</t>
  </si>
  <si>
    <t>B1T</t>
  </si>
  <si>
    <t>C7E</t>
  </si>
  <si>
    <t>C8A</t>
  </si>
  <si>
    <t>C10B</t>
  </si>
  <si>
    <t>C10G</t>
  </si>
  <si>
    <t>C10E</t>
  </si>
  <si>
    <t>Z5M</t>
  </si>
  <si>
    <t>Z5N</t>
  </si>
  <si>
    <t>Z6C</t>
  </si>
  <si>
    <t>K4A-1</t>
  </si>
  <si>
    <t>K4A-2</t>
  </si>
  <si>
    <t>K4D</t>
  </si>
  <si>
    <t>Cay Santo Domingo</t>
  </si>
  <si>
    <t>lacunosa-soft</t>
  </si>
  <si>
    <t>C4F</t>
  </si>
  <si>
    <t>C6B</t>
  </si>
  <si>
    <t>Z5O</t>
  </si>
  <si>
    <t>Z5P</t>
  </si>
  <si>
    <t>Z2C</t>
  </si>
  <si>
    <t>Z4B-1</t>
  </si>
  <si>
    <t>Z4B-2</t>
  </si>
  <si>
    <t>Y2A</t>
  </si>
  <si>
    <t>K3E</t>
  </si>
  <si>
    <t>K3C</t>
  </si>
  <si>
    <t>K3D</t>
  </si>
  <si>
    <t>Z1AB-1</t>
  </si>
  <si>
    <t>Z1AB-2</t>
  </si>
  <si>
    <t>Z1AB-3</t>
  </si>
  <si>
    <t>Z1AB-4</t>
  </si>
  <si>
    <t>Z1AB-5</t>
  </si>
  <si>
    <t>Z1AB-6</t>
  </si>
  <si>
    <t>San Salvador Wall</t>
  </si>
  <si>
    <t>SiteCode</t>
  </si>
  <si>
    <t>Sp.Code</t>
  </si>
  <si>
    <t>FIA</t>
  </si>
  <si>
    <t>FIN</t>
  </si>
  <si>
    <t>ARC</t>
  </si>
  <si>
    <t>FUL</t>
  </si>
  <si>
    <t>INS</t>
  </si>
  <si>
    <t>CAN</t>
  </si>
  <si>
    <t>CAK</t>
  </si>
  <si>
    <t>LAH</t>
  </si>
  <si>
    <t>LAS</t>
  </si>
  <si>
    <t>BAT</t>
  </si>
  <si>
    <t>S</t>
  </si>
  <si>
    <t>D</t>
  </si>
  <si>
    <t>BS</t>
  </si>
  <si>
    <t>BN</t>
  </si>
  <si>
    <t>FL</t>
  </si>
  <si>
    <t>M</t>
  </si>
  <si>
    <t>10 species morph codes</t>
  </si>
  <si>
    <t>3 site codes - Bahamas South, Bahamas North, Florida</t>
  </si>
  <si>
    <t>3 depth Zones - &lt;32.8ft(10m) = Shallow, 32.8-65.6ft = Moderate, &gt;65.5ft(20m) - Deep</t>
  </si>
  <si>
    <t>% LMW</t>
  </si>
  <si>
    <t>%</t>
  </si>
  <si>
    <t>mg/ml</t>
  </si>
  <si>
    <t>SECONDARY METABOLITES IN CARIBBEAN APLYSINA SPECIES</t>
  </si>
  <si>
    <t>Data from Puyana, Pawlik, Blum and Fenical, 2015: Revista Brasileira de Farmacognosia</t>
  </si>
  <si>
    <t>% LMW = percentage of mass made up of compounds 1-3, the low molecular weight compounds</t>
  </si>
  <si>
    <t>cauli-thinLilac</t>
  </si>
  <si>
    <t>cauli-thickBrown</t>
  </si>
  <si>
    <t>bathyphilia</t>
  </si>
</sst>
</file>

<file path=xl/styles.xml><?xml version="1.0" encoding="utf-8"?>
<styleSheet xmlns="http://schemas.openxmlformats.org/spreadsheetml/2006/main">
  <numFmts count="1">
    <numFmt numFmtId="164" formatCode="0.0000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Tahom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1" xfId="0" applyFont="1" applyBorder="1"/>
    <xf numFmtId="0" fontId="0" fillId="0" borderId="1" xfId="0" applyBorder="1"/>
    <xf numFmtId="0" fontId="0" fillId="0" borderId="4" xfId="0" applyBorder="1" applyProtection="1">
      <protection locked="0"/>
    </xf>
    <xf numFmtId="0" fontId="2" fillId="2" borderId="4" xfId="0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0" borderId="4" xfId="0" applyNumberFormat="1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0" fillId="0" borderId="6" xfId="0" applyBorder="1" applyProtection="1">
      <protection locked="0"/>
    </xf>
    <xf numFmtId="0" fontId="1" fillId="0" borderId="3" xfId="0" applyFont="1" applyBorder="1" applyProtection="1">
      <protection locked="0"/>
    </xf>
    <xf numFmtId="0" fontId="0" fillId="0" borderId="7" xfId="0" applyBorder="1"/>
    <xf numFmtId="1" fontId="0" fillId="0" borderId="0" xfId="0" applyNumberFormat="1"/>
    <xf numFmtId="1" fontId="1" fillId="0" borderId="0" xfId="0" applyNumberFormat="1" applyFont="1"/>
    <xf numFmtId="164" fontId="0" fillId="0" borderId="4" xfId="0" applyNumberFormat="1" applyBorder="1" applyProtection="1">
      <protection locked="0"/>
    </xf>
    <xf numFmtId="1" fontId="3" fillId="0" borderId="0" xfId="0" applyNumberFormat="1" applyFont="1"/>
    <xf numFmtId="1" fontId="4" fillId="0" borderId="0" xfId="0" applyNumberFormat="1" applyFont="1"/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alignment horizontal="center"/>
      <protection locked="0"/>
    </xf>
    <xf numFmtId="1" fontId="2" fillId="2" borderId="8" xfId="0" applyNumberFormat="1" applyFont="1" applyFill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1" fontId="5" fillId="0" borderId="4" xfId="0" applyNumberFormat="1" applyFont="1" applyBorder="1" applyAlignment="1">
      <alignment horizontal="center"/>
    </xf>
    <xf numFmtId="164" fontId="0" fillId="0" borderId="4" xfId="0" applyNumberFormat="1" applyBorder="1"/>
    <xf numFmtId="0" fontId="2" fillId="0" borderId="4" xfId="0" applyFont="1" applyBorder="1" applyAlignment="1">
      <alignment horizontal="left"/>
    </xf>
    <xf numFmtId="0" fontId="0" fillId="0" borderId="4" xfId="0" applyFill="1" applyBorder="1" applyProtection="1">
      <protection locked="0"/>
    </xf>
    <xf numFmtId="0" fontId="2" fillId="0" borderId="4" xfId="0" applyFont="1" applyBorder="1"/>
    <xf numFmtId="164" fontId="2" fillId="0" borderId="4" xfId="0" applyNumberFormat="1" applyFont="1" applyBorder="1"/>
    <xf numFmtId="0" fontId="4" fillId="0" borderId="0" xfId="0" applyFont="1" applyAlignment="1">
      <alignment horizontal="center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3" fillId="0" borderId="9" xfId="0" applyNumberFormat="1" applyFont="1" applyBorder="1"/>
    <xf numFmtId="1" fontId="5" fillId="0" borderId="9" xfId="0" applyNumberFormat="1" applyFont="1" applyBorder="1" applyAlignment="1" applyProtection="1">
      <alignment horizontal="center"/>
      <protection locked="0"/>
    </xf>
    <xf numFmtId="1" fontId="5" fillId="0" borderId="9" xfId="0" applyNumberFormat="1" applyFont="1" applyBorder="1" applyAlignment="1">
      <alignment horizontal="center"/>
    </xf>
    <xf numFmtId="1" fontId="3" fillId="0" borderId="10" xfId="0" applyNumberFormat="1" applyFont="1" applyBorder="1"/>
    <xf numFmtId="164" fontId="0" fillId="0" borderId="5" xfId="0" applyNumberFormat="1" applyBorder="1" applyProtection="1"/>
    <xf numFmtId="1" fontId="4" fillId="0" borderId="10" xfId="0" applyNumberFormat="1" applyFont="1" applyBorder="1"/>
    <xf numFmtId="1" fontId="0" fillId="0" borderId="0" xfId="0" applyNumberFormat="1" applyBorder="1"/>
    <xf numFmtId="1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0" xfId="0" applyFill="1" applyBorder="1"/>
    <xf numFmtId="0" fontId="1" fillId="0" borderId="0" xfId="0" applyFont="1" applyBorder="1"/>
    <xf numFmtId="0" fontId="2" fillId="0" borderId="4" xfId="0" applyFont="1" applyFill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164" fontId="0" fillId="2" borderId="4" xfId="0" applyNumberFormat="1" applyFill="1" applyBorder="1"/>
    <xf numFmtId="164" fontId="0" fillId="0" borderId="0" xfId="0" applyNumberFormat="1" applyBorder="1"/>
    <xf numFmtId="164" fontId="0" fillId="0" borderId="0" xfId="0" applyNumberFormat="1"/>
    <xf numFmtId="164" fontId="1" fillId="0" borderId="3" xfId="0" applyNumberFormat="1" applyFont="1" applyBorder="1"/>
    <xf numFmtId="0" fontId="0" fillId="0" borderId="14" xfId="0" applyBorder="1" applyProtection="1">
      <protection locked="0"/>
    </xf>
    <xf numFmtId="0" fontId="6" fillId="0" borderId="4" xfId="0" applyFont="1" applyFill="1" applyBorder="1" applyAlignment="1" applyProtection="1">
      <alignment horizontal="center"/>
      <protection locked="0"/>
    </xf>
    <xf numFmtId="1" fontId="5" fillId="2" borderId="9" xfId="0" applyNumberFormat="1" applyFont="1" applyFill="1" applyBorder="1" applyAlignment="1" applyProtection="1">
      <alignment horizontal="center"/>
      <protection locked="0"/>
    </xf>
    <xf numFmtId="164" fontId="2" fillId="0" borderId="11" xfId="0" applyNumberFormat="1" applyFont="1" applyFill="1" applyBorder="1"/>
    <xf numFmtId="49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/>
    <xf numFmtId="164" fontId="2" fillId="0" borderId="1" xfId="0" applyNumberFormat="1" applyFont="1" applyFill="1" applyBorder="1"/>
    <xf numFmtId="0" fontId="2" fillId="0" borderId="1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/>
    <xf numFmtId="164" fontId="2" fillId="0" borderId="11" xfId="0" applyNumberFormat="1" applyFont="1" applyBorder="1"/>
    <xf numFmtId="0" fontId="2" fillId="0" borderId="1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1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2" borderId="4" xfId="0" applyFont="1" applyFill="1" applyBorder="1"/>
    <xf numFmtId="0" fontId="0" fillId="0" borderId="15" xfId="0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6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horizontal="center"/>
      <protection locked="0"/>
    </xf>
    <xf numFmtId="164" fontId="0" fillId="0" borderId="15" xfId="0" applyNumberFormat="1" applyBorder="1" applyProtection="1">
      <protection locked="0"/>
    </xf>
    <xf numFmtId="164" fontId="0" fillId="0" borderId="15" xfId="0" applyNumberFormat="1" applyBorder="1"/>
    <xf numFmtId="0" fontId="0" fillId="0" borderId="11" xfId="0" applyBorder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1" fontId="5" fillId="2" borderId="18" xfId="0" applyNumberFormat="1" applyFont="1" applyFill="1" applyBorder="1" applyAlignment="1" applyProtection="1">
      <alignment horizontal="center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164" fontId="0" fillId="0" borderId="1" xfId="0" applyNumberFormat="1" applyBorder="1" applyProtection="1">
      <protection locked="0"/>
    </xf>
    <xf numFmtId="164" fontId="7" fillId="0" borderId="1" xfId="0" applyNumberFormat="1" applyFont="1" applyBorder="1" applyProtection="1">
      <protection locked="0"/>
    </xf>
    <xf numFmtId="164" fontId="0" fillId="0" borderId="11" xfId="0" applyNumberFormat="1" applyBorder="1" applyProtection="1"/>
    <xf numFmtId="164" fontId="0" fillId="0" borderId="1" xfId="0" applyNumberFormat="1" applyBorder="1"/>
    <xf numFmtId="0" fontId="1" fillId="0" borderId="19" xfId="0" applyFont="1" applyBorder="1" applyProtection="1">
      <protection locked="0"/>
    </xf>
    <xf numFmtId="1" fontId="1" fillId="0" borderId="3" xfId="0" applyNumberFormat="1" applyFont="1" applyBorder="1" applyProtection="1">
      <protection locked="0"/>
    </xf>
    <xf numFmtId="1" fontId="4" fillId="0" borderId="20" xfId="0" applyNumberFormat="1" applyFont="1" applyBorder="1" applyProtection="1">
      <protection locked="0"/>
    </xf>
    <xf numFmtId="1" fontId="4" fillId="0" borderId="3" xfId="0" applyNumberFormat="1" applyFont="1" applyBorder="1" applyProtection="1">
      <protection locked="0"/>
    </xf>
    <xf numFmtId="0" fontId="4" fillId="0" borderId="3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4"/>
  <sheetViews>
    <sheetView tabSelected="1" workbookViewId="0">
      <selection activeCell="A266" sqref="A266"/>
    </sheetView>
  </sheetViews>
  <sheetFormatPr defaultRowHeight="14.4"/>
  <cols>
    <col min="1" max="1" width="14.33203125" customWidth="1"/>
    <col min="2" max="2" width="10.21875" style="6" customWidth="1"/>
    <col min="3" max="3" width="12.5546875" customWidth="1"/>
    <col min="4" max="4" width="8.21875" style="15" customWidth="1"/>
    <col min="5" max="5" width="11.109375" style="36" customWidth="1"/>
    <col min="6" max="6" width="10.109375" style="18" customWidth="1"/>
    <col min="7" max="7" width="8.33203125" style="34" customWidth="1"/>
    <col min="8" max="20" width="8.77734375" customWidth="1"/>
    <col min="21" max="21" width="8.88671875" style="53"/>
  </cols>
  <sheetData>
    <row r="1" spans="1:22">
      <c r="A1" s="47" t="s">
        <v>331</v>
      </c>
      <c r="B1" s="3"/>
      <c r="C1" s="3"/>
      <c r="D1" s="42"/>
      <c r="E1" s="43"/>
      <c r="F1" s="43"/>
      <c r="G1" s="44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52"/>
      <c r="V1" s="3"/>
    </row>
    <row r="2" spans="1:22">
      <c r="A2" s="3" t="s">
        <v>332</v>
      </c>
      <c r="B2" s="3"/>
      <c r="C2" s="3"/>
      <c r="D2" s="42"/>
      <c r="E2" s="43"/>
      <c r="F2" s="43"/>
      <c r="G2" s="4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2"/>
      <c r="V2" s="3"/>
    </row>
    <row r="3" spans="1:22">
      <c r="A3" s="3" t="s">
        <v>325</v>
      </c>
      <c r="B3" s="3"/>
      <c r="C3" s="3"/>
      <c r="D3" s="42"/>
      <c r="E3" s="43"/>
      <c r="F3" s="43"/>
      <c r="G3" s="4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52"/>
      <c r="V3" s="3"/>
    </row>
    <row r="4" spans="1:22">
      <c r="A4" s="46" t="s">
        <v>326</v>
      </c>
      <c r="B4" s="3"/>
      <c r="C4" s="3"/>
      <c r="D4" s="42"/>
      <c r="E4" s="43"/>
      <c r="F4" s="43"/>
      <c r="G4" s="45"/>
      <c r="H4" s="46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52"/>
      <c r="V4" s="3"/>
    </row>
    <row r="5" spans="1:22">
      <c r="A5" s="46" t="s">
        <v>327</v>
      </c>
      <c r="B5" s="3"/>
      <c r="C5" s="3"/>
      <c r="D5" s="42"/>
      <c r="E5" s="43"/>
      <c r="F5" s="43"/>
      <c r="G5" s="4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52"/>
      <c r="V5" s="3"/>
    </row>
    <row r="6" spans="1:22">
      <c r="A6" s="3"/>
      <c r="B6" s="3"/>
      <c r="C6" s="3"/>
      <c r="D6" s="42"/>
      <c r="E6" s="43"/>
      <c r="F6" s="43"/>
      <c r="G6" s="4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52"/>
      <c r="V6" s="3"/>
    </row>
    <row r="7" spans="1:22">
      <c r="A7" s="46" t="s">
        <v>333</v>
      </c>
      <c r="B7" s="3"/>
      <c r="C7" s="3"/>
      <c r="D7" s="42"/>
      <c r="E7" s="43"/>
      <c r="F7" s="43"/>
      <c r="G7" s="4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52"/>
      <c r="V7" s="3"/>
    </row>
    <row r="8" spans="1:22">
      <c r="A8" s="3"/>
      <c r="B8" s="3"/>
      <c r="C8" s="3"/>
      <c r="D8" s="42"/>
      <c r="E8" s="43"/>
      <c r="F8" s="43"/>
      <c r="G8" s="4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52"/>
      <c r="V8" s="3"/>
    </row>
    <row r="9" spans="1:22">
      <c r="A9" s="1"/>
      <c r="B9" s="5"/>
      <c r="C9" s="1"/>
      <c r="D9" s="16"/>
      <c r="E9" s="41"/>
      <c r="F9" s="19"/>
      <c r="G9" s="30"/>
      <c r="H9" s="1" t="s">
        <v>3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 t="s">
        <v>330</v>
      </c>
      <c r="U9" s="53" t="s">
        <v>329</v>
      </c>
    </row>
    <row r="10" spans="1:22" s="4" customFormat="1" ht="15" thickBot="1">
      <c r="A10" s="13" t="s">
        <v>0</v>
      </c>
      <c r="B10" s="91" t="s">
        <v>17</v>
      </c>
      <c r="C10" s="13" t="s">
        <v>1</v>
      </c>
      <c r="D10" s="92" t="s">
        <v>219</v>
      </c>
      <c r="E10" s="93" t="s">
        <v>308</v>
      </c>
      <c r="F10" s="94" t="s">
        <v>307</v>
      </c>
      <c r="G10" s="95" t="s">
        <v>2</v>
      </c>
      <c r="H10" s="13" t="s">
        <v>4</v>
      </c>
      <c r="I10" s="13" t="s">
        <v>5</v>
      </c>
      <c r="J10" s="13" t="s">
        <v>6</v>
      </c>
      <c r="K10" s="13" t="s">
        <v>7</v>
      </c>
      <c r="L10" s="13" t="s">
        <v>8</v>
      </c>
      <c r="M10" s="13" t="s">
        <v>9</v>
      </c>
      <c r="N10" s="13" t="s">
        <v>10</v>
      </c>
      <c r="O10" s="13" t="s">
        <v>12</v>
      </c>
      <c r="P10" s="13" t="s">
        <v>11</v>
      </c>
      <c r="Q10" s="13" t="s">
        <v>13</v>
      </c>
      <c r="R10" s="13" t="s">
        <v>14</v>
      </c>
      <c r="S10" s="13" t="s">
        <v>15</v>
      </c>
      <c r="T10" s="13" t="s">
        <v>16</v>
      </c>
      <c r="U10" s="54" t="s">
        <v>328</v>
      </c>
    </row>
    <row r="11" spans="1:22" s="3" customFormat="1" ht="15" thickTop="1">
      <c r="A11" s="81" t="s">
        <v>18</v>
      </c>
      <c r="B11" s="82" t="s">
        <v>30</v>
      </c>
      <c r="C11" s="82" t="s">
        <v>31</v>
      </c>
      <c r="D11" s="83">
        <v>60</v>
      </c>
      <c r="E11" s="84" t="s">
        <v>309</v>
      </c>
      <c r="F11" s="85" t="s">
        <v>321</v>
      </c>
      <c r="G11" s="86" t="s">
        <v>324</v>
      </c>
      <c r="H11" s="87">
        <v>9.8132457570588222E-2</v>
      </c>
      <c r="I11" s="87">
        <v>0.34310776849729419</v>
      </c>
      <c r="J11" s="87">
        <v>5.6982011137882357E-2</v>
      </c>
      <c r="K11" s="88">
        <v>0</v>
      </c>
      <c r="L11" s="87">
        <v>0.64816289023973528</v>
      </c>
      <c r="M11" s="87">
        <v>1.7667779986310586</v>
      </c>
      <c r="N11" s="87">
        <v>0.72783541092973536</v>
      </c>
      <c r="O11" s="87">
        <v>0.13533038448564705</v>
      </c>
      <c r="P11" s="87">
        <v>1.5430890185512942</v>
      </c>
      <c r="Q11" s="87">
        <v>9.5282415112352935E-3</v>
      </c>
      <c r="R11" s="87">
        <v>4.1726375111235288E-2</v>
      </c>
      <c r="S11" s="87">
        <v>2.4121789561294113E-2</v>
      </c>
      <c r="T11" s="89">
        <f>SUM(H11:S11)</f>
        <v>5.3947943462269992</v>
      </c>
      <c r="U11" s="90">
        <f>(H11+I11+J11)/(T11)*100</f>
        <v>9.2352405899255547</v>
      </c>
    </row>
    <row r="12" spans="1:22" s="3" customFormat="1">
      <c r="A12" s="73" t="s">
        <v>18</v>
      </c>
      <c r="B12" s="74" t="s">
        <v>23</v>
      </c>
      <c r="C12" s="74" t="s">
        <v>24</v>
      </c>
      <c r="D12" s="75">
        <v>60</v>
      </c>
      <c r="E12" s="76" t="s">
        <v>309</v>
      </c>
      <c r="F12" s="77" t="s">
        <v>322</v>
      </c>
      <c r="G12" s="78" t="s">
        <v>324</v>
      </c>
      <c r="H12" s="79">
        <v>8.1787058277327587E-2</v>
      </c>
      <c r="I12" s="79">
        <v>0.6992055766707127</v>
      </c>
      <c r="J12" s="79">
        <v>4.3156297718954025E-2</v>
      </c>
      <c r="K12" s="79">
        <v>0</v>
      </c>
      <c r="L12" s="79">
        <v>0.21826616314951724</v>
      </c>
      <c r="M12" s="79">
        <v>0.4124248476257471</v>
      </c>
      <c r="N12" s="79">
        <v>0.21205826155433333</v>
      </c>
      <c r="O12" s="79">
        <v>9.6681396881034498E-2</v>
      </c>
      <c r="P12" s="79">
        <v>0.65858965789409762</v>
      </c>
      <c r="Q12" s="79">
        <v>0.50767404543027594</v>
      </c>
      <c r="R12" s="79">
        <v>5.1384992769948283E-2</v>
      </c>
      <c r="S12" s="79">
        <v>5.2105338549885062E-2</v>
      </c>
      <c r="T12" s="40">
        <f t="shared" ref="T12:T75" si="0">SUM(H12:S12)</f>
        <v>3.0333336365218329</v>
      </c>
      <c r="U12" s="80">
        <f t="shared" ref="U12:U75" si="1">(H12+I12+J12)/(T12)*100</f>
        <v>27.169742317300887</v>
      </c>
    </row>
    <row r="13" spans="1:22" s="3" customFormat="1">
      <c r="A13" s="7" t="s">
        <v>18</v>
      </c>
      <c r="B13" s="9" t="s">
        <v>25</v>
      </c>
      <c r="C13" s="9" t="s">
        <v>24</v>
      </c>
      <c r="D13" s="22">
        <v>85</v>
      </c>
      <c r="E13" s="57" t="s">
        <v>309</v>
      </c>
      <c r="F13" s="20" t="s">
        <v>322</v>
      </c>
      <c r="G13" s="31" t="s">
        <v>320</v>
      </c>
      <c r="H13" s="17">
        <v>1.1329438213750001E-2</v>
      </c>
      <c r="I13" s="17">
        <v>0.33522205795072724</v>
      </c>
      <c r="J13" s="17">
        <v>5.1067937052772724E-2</v>
      </c>
      <c r="K13" s="17">
        <v>0</v>
      </c>
      <c r="L13" s="17">
        <v>0.22772158945279547</v>
      </c>
      <c r="M13" s="17">
        <v>0.29091831413272728</v>
      </c>
      <c r="N13" s="17">
        <v>0.1892887200601818</v>
      </c>
      <c r="O13" s="17">
        <v>0.1016749907005909</v>
      </c>
      <c r="P13" s="17">
        <v>0.2857564360749546</v>
      </c>
      <c r="Q13" s="17">
        <v>0.62288548092463636</v>
      </c>
      <c r="R13" s="17">
        <v>4.6751948041659094E-2</v>
      </c>
      <c r="S13" s="17">
        <v>9.4627595229090908E-2</v>
      </c>
      <c r="T13" s="40">
        <f t="shared" si="0"/>
        <v>2.2572445078338861</v>
      </c>
      <c r="U13" s="25">
        <f t="shared" si="1"/>
        <v>17.615257533567618</v>
      </c>
    </row>
    <row r="14" spans="1:22" s="3" customFormat="1">
      <c r="A14" s="7" t="s">
        <v>18</v>
      </c>
      <c r="B14" s="9" t="s">
        <v>26</v>
      </c>
      <c r="C14" s="9" t="s">
        <v>24</v>
      </c>
      <c r="D14" s="22">
        <v>85</v>
      </c>
      <c r="E14" s="57" t="s">
        <v>309</v>
      </c>
      <c r="F14" s="20" t="s">
        <v>322</v>
      </c>
      <c r="G14" s="31" t="s">
        <v>320</v>
      </c>
      <c r="H14" s="17">
        <v>8.0346110526785721E-3</v>
      </c>
      <c r="I14" s="17">
        <v>0.22165121338285715</v>
      </c>
      <c r="J14" s="17">
        <v>0</v>
      </c>
      <c r="K14" s="17">
        <v>0</v>
      </c>
      <c r="L14" s="17">
        <v>0.66660802648375006</v>
      </c>
      <c r="M14" s="17">
        <v>0.71962192758571419</v>
      </c>
      <c r="N14" s="17">
        <v>0.54936486508750004</v>
      </c>
      <c r="O14" s="17">
        <v>0.46803429736607144</v>
      </c>
      <c r="P14" s="17">
        <v>1.3571002104053576</v>
      </c>
      <c r="Q14" s="17">
        <v>0</v>
      </c>
      <c r="R14" s="17">
        <v>8.5396102418392864E-2</v>
      </c>
      <c r="S14" s="17">
        <v>0.109337955</v>
      </c>
      <c r="T14" s="40">
        <f t="shared" si="0"/>
        <v>4.1851492087823221</v>
      </c>
      <c r="U14" s="25">
        <f t="shared" si="1"/>
        <v>5.4881155480323551</v>
      </c>
    </row>
    <row r="15" spans="1:22" s="3" customFormat="1">
      <c r="A15" s="7" t="s">
        <v>18</v>
      </c>
      <c r="B15" s="9" t="s">
        <v>27</v>
      </c>
      <c r="C15" s="9" t="s">
        <v>24</v>
      </c>
      <c r="D15" s="22">
        <v>85</v>
      </c>
      <c r="E15" s="57" t="s">
        <v>309</v>
      </c>
      <c r="F15" s="20" t="s">
        <v>322</v>
      </c>
      <c r="G15" s="31" t="s">
        <v>320</v>
      </c>
      <c r="H15" s="17">
        <v>4.1752557928125007E-3</v>
      </c>
      <c r="I15" s="17">
        <v>0.16284006101287499</v>
      </c>
      <c r="J15" s="17">
        <v>1.7786208739125002E-2</v>
      </c>
      <c r="K15" s="17">
        <v>0</v>
      </c>
      <c r="L15" s="17">
        <v>0.10452830343637499</v>
      </c>
      <c r="M15" s="17">
        <v>0.21567508224000001</v>
      </c>
      <c r="N15" s="17">
        <v>7.8751038319499991E-2</v>
      </c>
      <c r="O15" s="17">
        <v>2.9772350692875E-2</v>
      </c>
      <c r="P15" s="17">
        <v>0.11515394843737499</v>
      </c>
      <c r="Q15" s="17">
        <v>0.50040510700950003</v>
      </c>
      <c r="R15" s="17">
        <v>2.3138482921593751E-2</v>
      </c>
      <c r="S15" s="17">
        <v>5.3075152184999995E-2</v>
      </c>
      <c r="T15" s="40">
        <f t="shared" si="0"/>
        <v>1.3053009907870312</v>
      </c>
      <c r="U15" s="25">
        <f t="shared" si="1"/>
        <v>14.157771031291903</v>
      </c>
    </row>
    <row r="16" spans="1:22" s="3" customFormat="1">
      <c r="A16" s="7" t="s">
        <v>18</v>
      </c>
      <c r="B16" s="8" t="s">
        <v>32</v>
      </c>
      <c r="C16" s="8" t="s">
        <v>33</v>
      </c>
      <c r="D16" s="22">
        <v>50</v>
      </c>
      <c r="E16" s="57" t="s">
        <v>309</v>
      </c>
      <c r="F16" s="20" t="s">
        <v>321</v>
      </c>
      <c r="G16" s="31" t="s">
        <v>324</v>
      </c>
      <c r="H16" s="17">
        <v>4.0733627886363637E-2</v>
      </c>
      <c r="I16" s="17">
        <v>1.0534486548244091</v>
      </c>
      <c r="J16" s="17">
        <v>7.1235268037818184E-2</v>
      </c>
      <c r="K16" s="17">
        <v>0</v>
      </c>
      <c r="L16" s="17">
        <v>0.42492310382990917</v>
      </c>
      <c r="M16" s="17">
        <v>1.6803382982592274</v>
      </c>
      <c r="N16" s="17">
        <v>0.80650165556968179</v>
      </c>
      <c r="O16" s="17">
        <v>0.16889941359490909</v>
      </c>
      <c r="P16" s="17">
        <v>0.65757106447200009</v>
      </c>
      <c r="Q16" s="17">
        <v>1.5455338175111364</v>
      </c>
      <c r="R16" s="17">
        <v>8.7603107465999988E-2</v>
      </c>
      <c r="S16" s="17">
        <v>9.3299795019000001E-2</v>
      </c>
      <c r="T16" s="40">
        <f t="shared" si="0"/>
        <v>6.6300878064704545</v>
      </c>
      <c r="U16" s="25">
        <f t="shared" si="1"/>
        <v>17.577709146042277</v>
      </c>
    </row>
    <row r="17" spans="1:22" s="3" customFormat="1">
      <c r="A17" s="7" t="s">
        <v>18</v>
      </c>
      <c r="B17" s="8" t="s">
        <v>34</v>
      </c>
      <c r="C17" s="8" t="s">
        <v>33</v>
      </c>
      <c r="D17" s="22">
        <v>70</v>
      </c>
      <c r="E17" s="57" t="s">
        <v>309</v>
      </c>
      <c r="F17" s="20" t="s">
        <v>321</v>
      </c>
      <c r="G17" s="31" t="s">
        <v>320</v>
      </c>
      <c r="H17" s="17">
        <v>2.1999416890909087E-2</v>
      </c>
      <c r="I17" s="17">
        <v>0.63346905323672731</v>
      </c>
      <c r="J17" s="17">
        <v>5.8484303441454527E-2</v>
      </c>
      <c r="K17" s="17">
        <v>0</v>
      </c>
      <c r="L17" s="17">
        <v>0.27398827929218178</v>
      </c>
      <c r="M17" s="17">
        <v>0.8599139948050909</v>
      </c>
      <c r="N17" s="17">
        <v>0.34924948435254549</v>
      </c>
      <c r="O17" s="17">
        <v>0.15257934733090914</v>
      </c>
      <c r="P17" s="17">
        <v>0.64906429712727265</v>
      </c>
      <c r="Q17" s="17">
        <v>0.5972215566403638</v>
      </c>
      <c r="R17" s="17">
        <v>6.2719676711999989E-2</v>
      </c>
      <c r="S17" s="17">
        <v>0.11122496486400001</v>
      </c>
      <c r="T17" s="40">
        <f t="shared" si="0"/>
        <v>3.7699143746934545</v>
      </c>
      <c r="U17" s="25">
        <f t="shared" si="1"/>
        <v>18.938169481028201</v>
      </c>
    </row>
    <row r="18" spans="1:22" s="3" customFormat="1">
      <c r="A18" s="7" t="s">
        <v>18</v>
      </c>
      <c r="B18" s="8" t="s">
        <v>35</v>
      </c>
      <c r="C18" s="8" t="s">
        <v>33</v>
      </c>
      <c r="D18" s="22">
        <v>80</v>
      </c>
      <c r="E18" s="57" t="s">
        <v>309</v>
      </c>
      <c r="F18" s="20" t="s">
        <v>321</v>
      </c>
      <c r="G18" s="31" t="s">
        <v>320</v>
      </c>
      <c r="H18" s="17">
        <v>3.0557935937500003E-2</v>
      </c>
      <c r="I18" s="17">
        <v>0.56645996253468756</v>
      </c>
      <c r="J18" s="17">
        <v>5.1305121924000004E-2</v>
      </c>
      <c r="K18" s="17">
        <v>0</v>
      </c>
      <c r="L18" s="17">
        <v>0.54022349542956249</v>
      </c>
      <c r="M18" s="17">
        <v>0.7605573127183749</v>
      </c>
      <c r="N18" s="17">
        <v>0.39996549479093746</v>
      </c>
      <c r="O18" s="17">
        <v>0.330120754578</v>
      </c>
      <c r="P18" s="17">
        <v>0.72788760517200013</v>
      </c>
      <c r="Q18" s="17">
        <v>0.58677838831243745</v>
      </c>
      <c r="R18" s="17">
        <v>9.1968846045999988E-2</v>
      </c>
      <c r="S18" s="17">
        <v>4.2072015743312506E-2</v>
      </c>
      <c r="T18" s="40">
        <f t="shared" si="0"/>
        <v>4.1278969331868129</v>
      </c>
      <c r="U18" s="25">
        <f t="shared" si="1"/>
        <v>15.705891665654311</v>
      </c>
    </row>
    <row r="19" spans="1:22" s="3" customFormat="1">
      <c r="A19" s="7" t="s">
        <v>18</v>
      </c>
      <c r="B19" s="8" t="s">
        <v>36</v>
      </c>
      <c r="C19" s="8" t="s">
        <v>33</v>
      </c>
      <c r="D19" s="22">
        <v>80</v>
      </c>
      <c r="E19" s="57" t="s">
        <v>309</v>
      </c>
      <c r="F19" s="20" t="s">
        <v>321</v>
      </c>
      <c r="G19" s="31" t="s">
        <v>320</v>
      </c>
      <c r="H19" s="17">
        <v>4.1970527953846148E-2</v>
      </c>
      <c r="I19" s="17">
        <v>0.86556727940953848</v>
      </c>
      <c r="J19" s="17">
        <v>0</v>
      </c>
      <c r="K19" s="17">
        <v>0</v>
      </c>
      <c r="L19" s="17">
        <v>0.66564887278292317</v>
      </c>
      <c r="M19" s="17">
        <v>1.6296037704805388</v>
      </c>
      <c r="N19" s="17">
        <v>0.69362177029546157</v>
      </c>
      <c r="O19" s="17">
        <v>0.22000481705353847</v>
      </c>
      <c r="P19" s="17">
        <v>1.2190219807015386</v>
      </c>
      <c r="Q19" s="17">
        <v>0.85220537010807695</v>
      </c>
      <c r="R19" s="17">
        <v>9.2670451601538445E-2</v>
      </c>
      <c r="S19" s="17">
        <v>4.8625269159923087E-2</v>
      </c>
      <c r="T19" s="40">
        <f t="shared" si="0"/>
        <v>6.3289401095469238</v>
      </c>
      <c r="U19" s="25">
        <f t="shared" si="1"/>
        <v>14.339491157364634</v>
      </c>
    </row>
    <row r="20" spans="1:22" s="3" customFormat="1">
      <c r="A20" s="7" t="s">
        <v>18</v>
      </c>
      <c r="B20" s="8" t="s">
        <v>37</v>
      </c>
      <c r="C20" s="8" t="s">
        <v>33</v>
      </c>
      <c r="D20" s="22">
        <v>80</v>
      </c>
      <c r="E20" s="57" t="s">
        <v>309</v>
      </c>
      <c r="F20" s="20" t="s">
        <v>321</v>
      </c>
      <c r="G20" s="31" t="s">
        <v>320</v>
      </c>
      <c r="H20" s="17">
        <v>2.3925956727272733E-2</v>
      </c>
      <c r="I20" s="17">
        <v>0.45984487077736363</v>
      </c>
      <c r="J20" s="17">
        <v>0</v>
      </c>
      <c r="K20" s="17">
        <v>0</v>
      </c>
      <c r="L20" s="17">
        <v>0.33585442418481815</v>
      </c>
      <c r="M20" s="17">
        <v>0.9265354276101363</v>
      </c>
      <c r="N20" s="17">
        <v>0.54408644722459087</v>
      </c>
      <c r="O20" s="17">
        <v>0.16043104112727272</v>
      </c>
      <c r="P20" s="17">
        <v>1.2817578532003635</v>
      </c>
      <c r="Q20" s="17">
        <v>1.00323750203</v>
      </c>
      <c r="R20" s="17">
        <v>0.115023215762</v>
      </c>
      <c r="S20" s="17">
        <v>0.12581253960050001</v>
      </c>
      <c r="T20" s="40">
        <f t="shared" si="0"/>
        <v>4.9765092782443183</v>
      </c>
      <c r="U20" s="25">
        <f t="shared" si="1"/>
        <v>9.721087622995606</v>
      </c>
    </row>
    <row r="21" spans="1:22" s="3" customFormat="1">
      <c r="A21" s="7" t="s">
        <v>18</v>
      </c>
      <c r="B21" s="8" t="s">
        <v>28</v>
      </c>
      <c r="C21" s="8" t="s">
        <v>29</v>
      </c>
      <c r="D21" s="22">
        <v>70</v>
      </c>
      <c r="E21" s="57" t="s">
        <v>309</v>
      </c>
      <c r="F21" s="20" t="s">
        <v>321</v>
      </c>
      <c r="G21" s="31" t="s">
        <v>320</v>
      </c>
      <c r="H21" s="17">
        <v>4.5615875760000001E-3</v>
      </c>
      <c r="I21" s="17">
        <v>6.864157688363999E-2</v>
      </c>
      <c r="J21" s="17">
        <v>6.4920805017599989E-3</v>
      </c>
      <c r="K21" s="17">
        <v>0</v>
      </c>
      <c r="L21" s="17">
        <v>5.8699288604999983E-2</v>
      </c>
      <c r="M21" s="17">
        <v>0.17313141041171998</v>
      </c>
      <c r="N21" s="17">
        <v>6.6017459250000007E-2</v>
      </c>
      <c r="O21" s="17">
        <v>1.5655564500479998E-2</v>
      </c>
      <c r="P21" s="17">
        <v>0.12850344696671998</v>
      </c>
      <c r="Q21" s="17">
        <v>0.11036293657548001</v>
      </c>
      <c r="R21" s="17">
        <v>1.627188857448E-2</v>
      </c>
      <c r="S21" s="17">
        <v>1.0712140262999999E-2</v>
      </c>
      <c r="T21" s="40">
        <f t="shared" si="0"/>
        <v>0.65904938010828007</v>
      </c>
      <c r="U21" s="25">
        <f t="shared" si="1"/>
        <v>12.092454278358666</v>
      </c>
    </row>
    <row r="22" spans="1:22" s="3" customFormat="1">
      <c r="A22" s="7" t="s">
        <v>18</v>
      </c>
      <c r="B22" s="8" t="s">
        <v>19</v>
      </c>
      <c r="C22" s="8" t="s">
        <v>20</v>
      </c>
      <c r="D22" s="22">
        <v>60</v>
      </c>
      <c r="E22" s="57" t="s">
        <v>309</v>
      </c>
      <c r="F22" s="20" t="s">
        <v>322</v>
      </c>
      <c r="G22" s="31" t="s">
        <v>324</v>
      </c>
      <c r="H22" s="17">
        <v>7.98447565682944E-2</v>
      </c>
      <c r="I22" s="17">
        <v>0.11781721502142055</v>
      </c>
      <c r="J22" s="17">
        <v>8.853422101107479E-2</v>
      </c>
      <c r="K22" s="17">
        <v>0</v>
      </c>
      <c r="L22" s="17">
        <v>0.10085960816537382</v>
      </c>
      <c r="M22" s="17">
        <v>6.3698087542429921E-2</v>
      </c>
      <c r="N22" s="17">
        <v>3.4435491645925236E-2</v>
      </c>
      <c r="O22" s="17">
        <v>0.15393836209886913</v>
      </c>
      <c r="P22" s="17">
        <v>0.58140710910738791</v>
      </c>
      <c r="Q22" s="17">
        <v>6.9563926889158884E-3</v>
      </c>
      <c r="R22" s="17">
        <v>0.16291084013097193</v>
      </c>
      <c r="S22" s="17">
        <v>4.9532969105046724E-2</v>
      </c>
      <c r="T22" s="40">
        <f t="shared" si="0"/>
        <v>1.4399350530857105</v>
      </c>
      <c r="U22" s="25">
        <f t="shared" si="1"/>
        <v>19.875632028506097</v>
      </c>
    </row>
    <row r="23" spans="1:22" s="3" customFormat="1">
      <c r="A23" s="7" t="s">
        <v>18</v>
      </c>
      <c r="B23" s="8" t="s">
        <v>21</v>
      </c>
      <c r="C23" s="8" t="s">
        <v>20</v>
      </c>
      <c r="D23" s="22">
        <v>55</v>
      </c>
      <c r="E23" s="57" t="s">
        <v>309</v>
      </c>
      <c r="F23" s="20" t="s">
        <v>322</v>
      </c>
      <c r="G23" s="31" t="s">
        <v>324</v>
      </c>
      <c r="H23" s="17">
        <v>0.12097742044384616</v>
      </c>
      <c r="I23" s="17">
        <v>0.73610382796707685</v>
      </c>
      <c r="J23" s="17">
        <v>5.8137227747076935E-2</v>
      </c>
      <c r="K23" s="17">
        <v>0</v>
      </c>
      <c r="L23" s="17">
        <v>0.26089077955500006</v>
      </c>
      <c r="M23" s="17">
        <v>0.51881908718769243</v>
      </c>
      <c r="N23" s="17">
        <v>0.19549894661630768</v>
      </c>
      <c r="O23" s="17">
        <v>9.6375970019769205E-2</v>
      </c>
      <c r="P23" s="17">
        <v>0.42804928853284618</v>
      </c>
      <c r="Q23" s="17">
        <v>0.46480044918461544</v>
      </c>
      <c r="R23" s="17">
        <v>2.4900615588692308E-2</v>
      </c>
      <c r="S23" s="17">
        <v>3.6615095889230773E-2</v>
      </c>
      <c r="T23" s="40">
        <f t="shared" si="0"/>
        <v>2.9411687087321536</v>
      </c>
      <c r="U23" s="25">
        <f t="shared" si="1"/>
        <v>31.117510309448459</v>
      </c>
    </row>
    <row r="24" spans="1:22" s="3" customFormat="1" ht="15" thickBot="1">
      <c r="A24" s="7" t="s">
        <v>18</v>
      </c>
      <c r="B24" s="8" t="s">
        <v>22</v>
      </c>
      <c r="C24" s="8" t="s">
        <v>20</v>
      </c>
      <c r="D24" s="22">
        <v>55</v>
      </c>
      <c r="E24" s="57" t="s">
        <v>309</v>
      </c>
      <c r="F24" s="20" t="s">
        <v>322</v>
      </c>
      <c r="G24" s="31" t="s">
        <v>324</v>
      </c>
      <c r="H24" s="17">
        <v>0.12291189665480001</v>
      </c>
      <c r="I24" s="17">
        <v>0.20938691613345994</v>
      </c>
      <c r="J24" s="17">
        <v>2.9042724390639998E-2</v>
      </c>
      <c r="K24" s="17">
        <v>0</v>
      </c>
      <c r="L24" s="17">
        <v>0.20771684897827503</v>
      </c>
      <c r="M24" s="17">
        <v>0.22536990697440001</v>
      </c>
      <c r="N24" s="17">
        <v>0.11738015485807</v>
      </c>
      <c r="O24" s="17">
        <v>0.16095569822995498</v>
      </c>
      <c r="P24" s="17">
        <v>0.31055871104876498</v>
      </c>
      <c r="Q24" s="17">
        <v>0.26253081270150003</v>
      </c>
      <c r="R24" s="17">
        <v>0.14969665836225501</v>
      </c>
      <c r="S24" s="17">
        <v>5.3128377406399994E-2</v>
      </c>
      <c r="T24" s="40">
        <f t="shared" si="0"/>
        <v>1.8486787057385199</v>
      </c>
      <c r="U24" s="25">
        <f t="shared" si="1"/>
        <v>19.54593494571299</v>
      </c>
    </row>
    <row r="25" spans="1:22" s="12" customFormat="1" ht="15" thickTop="1">
      <c r="A25" s="7" t="s">
        <v>58</v>
      </c>
      <c r="B25" s="10" t="s">
        <v>48</v>
      </c>
      <c r="C25" s="10" t="s">
        <v>49</v>
      </c>
      <c r="D25" s="23">
        <v>80</v>
      </c>
      <c r="E25" s="37" t="s">
        <v>310</v>
      </c>
      <c r="F25" s="21" t="s">
        <v>321</v>
      </c>
      <c r="G25" s="31" t="s">
        <v>320</v>
      </c>
      <c r="H25" s="17">
        <v>3.4058271891875005E-2</v>
      </c>
      <c r="I25" s="17">
        <v>0.17415646306624999</v>
      </c>
      <c r="J25" s="17">
        <v>1.6825548602624998E-2</v>
      </c>
      <c r="K25" s="17">
        <v>0</v>
      </c>
      <c r="L25" s="17">
        <v>0.49927314634356251</v>
      </c>
      <c r="M25" s="17">
        <v>0.27174951275500003</v>
      </c>
      <c r="N25" s="17">
        <v>0.25289299561049999</v>
      </c>
      <c r="O25" s="17">
        <v>0.46445518242768746</v>
      </c>
      <c r="P25" s="17">
        <v>1.096170824023625</v>
      </c>
      <c r="Q25" s="17">
        <v>0</v>
      </c>
      <c r="R25" s="17">
        <v>9.3983356226374992E-2</v>
      </c>
      <c r="S25" s="17">
        <v>0.10748253138000002</v>
      </c>
      <c r="T25" s="40">
        <f t="shared" si="0"/>
        <v>3.0110478323275003</v>
      </c>
      <c r="U25" s="25">
        <f t="shared" si="1"/>
        <v>7.4738196167012338</v>
      </c>
      <c r="V25" s="55"/>
    </row>
    <row r="26" spans="1:22">
      <c r="A26" s="7" t="s">
        <v>58</v>
      </c>
      <c r="B26" s="10" t="s">
        <v>50</v>
      </c>
      <c r="C26" s="10" t="s">
        <v>49</v>
      </c>
      <c r="D26" s="23">
        <v>65</v>
      </c>
      <c r="E26" s="37" t="s">
        <v>310</v>
      </c>
      <c r="F26" s="21" t="s">
        <v>321</v>
      </c>
      <c r="G26" s="31" t="s">
        <v>324</v>
      </c>
      <c r="H26" s="17">
        <v>0.10242829313200001</v>
      </c>
      <c r="I26" s="17">
        <v>0.4729132184632</v>
      </c>
      <c r="J26" s="17">
        <v>2.6676808294800004E-2</v>
      </c>
      <c r="K26" s="17">
        <v>0</v>
      </c>
      <c r="L26" s="17">
        <v>0.74617977169645</v>
      </c>
      <c r="M26" s="17">
        <v>0.546731102676</v>
      </c>
      <c r="N26" s="17">
        <v>0.53010200000450003</v>
      </c>
      <c r="O26" s="17">
        <v>0.9043539834162001</v>
      </c>
      <c r="P26" s="17">
        <v>2.2438319191225</v>
      </c>
      <c r="Q26" s="17">
        <v>0</v>
      </c>
      <c r="R26" s="17">
        <v>0.1203199161047</v>
      </c>
      <c r="S26" s="17">
        <v>0.10389799445599998</v>
      </c>
      <c r="T26" s="40">
        <f t="shared" si="0"/>
        <v>5.7974350073663494</v>
      </c>
      <c r="U26" s="25">
        <f t="shared" si="1"/>
        <v>10.384218522934059</v>
      </c>
    </row>
    <row r="27" spans="1:22">
      <c r="A27" s="7" t="s">
        <v>58</v>
      </c>
      <c r="B27" s="10" t="s">
        <v>51</v>
      </c>
      <c r="C27" s="10" t="s">
        <v>49</v>
      </c>
      <c r="D27" s="23">
        <v>80</v>
      </c>
      <c r="E27" s="37" t="s">
        <v>310</v>
      </c>
      <c r="F27" s="21" t="s">
        <v>321</v>
      </c>
      <c r="G27" s="31" t="s">
        <v>320</v>
      </c>
      <c r="H27" s="17">
        <v>0.30348404088115388</v>
      </c>
      <c r="I27" s="17">
        <v>1.404108966587077</v>
      </c>
      <c r="J27" s="17">
        <v>4.1160030275307694E-2</v>
      </c>
      <c r="K27" s="17">
        <v>0</v>
      </c>
      <c r="L27" s="17">
        <v>0.90754880854049991</v>
      </c>
      <c r="M27" s="17">
        <v>1.7922526129569232</v>
      </c>
      <c r="N27" s="17">
        <v>0.90197673989146143</v>
      </c>
      <c r="O27" s="17">
        <v>0.33250524222599992</v>
      </c>
      <c r="P27" s="17">
        <v>2.3485148448303459</v>
      </c>
      <c r="Q27" s="17">
        <v>0</v>
      </c>
      <c r="R27" s="17">
        <v>0.11351338661665385</v>
      </c>
      <c r="S27" s="17">
        <v>2.8484012861538469E-2</v>
      </c>
      <c r="T27" s="40">
        <f t="shared" si="0"/>
        <v>8.1735486856669617</v>
      </c>
      <c r="U27" s="25">
        <f t="shared" si="1"/>
        <v>21.395272787817746</v>
      </c>
    </row>
    <row r="28" spans="1:22">
      <c r="A28" s="7" t="s">
        <v>58</v>
      </c>
      <c r="B28" s="10" t="s">
        <v>40</v>
      </c>
      <c r="C28" s="10" t="s">
        <v>41</v>
      </c>
      <c r="D28" s="23">
        <v>80</v>
      </c>
      <c r="E28" s="37" t="s">
        <v>310</v>
      </c>
      <c r="F28" s="21" t="s">
        <v>322</v>
      </c>
      <c r="G28" s="31" t="s">
        <v>320</v>
      </c>
      <c r="H28" s="17">
        <v>4.688929078854167E-2</v>
      </c>
      <c r="I28" s="17">
        <v>0.6378695630043334</v>
      </c>
      <c r="J28" s="17">
        <v>9.8462590466666666E-2</v>
      </c>
      <c r="K28" s="17">
        <v>0</v>
      </c>
      <c r="L28" s="17">
        <v>0.72923160231512485</v>
      </c>
      <c r="M28" s="17">
        <v>1.1593539328333333</v>
      </c>
      <c r="N28" s="17">
        <v>0.38891235098633342</v>
      </c>
      <c r="O28" s="17">
        <v>0.25914196814474999</v>
      </c>
      <c r="P28" s="17">
        <v>0.65626095051308331</v>
      </c>
      <c r="Q28" s="17">
        <v>2.5407485782385004</v>
      </c>
      <c r="R28" s="17">
        <v>0.11298320473524999</v>
      </c>
      <c r="S28" s="17">
        <v>0.33187265354666667</v>
      </c>
      <c r="T28" s="40">
        <f t="shared" si="0"/>
        <v>6.9617266855725832</v>
      </c>
      <c r="U28" s="25">
        <f t="shared" si="1"/>
        <v>11.25039059465926</v>
      </c>
    </row>
    <row r="29" spans="1:22">
      <c r="A29" s="7" t="s">
        <v>58</v>
      </c>
      <c r="B29" s="10" t="s">
        <v>42</v>
      </c>
      <c r="C29" s="10" t="s">
        <v>41</v>
      </c>
      <c r="D29" s="23">
        <v>80</v>
      </c>
      <c r="E29" s="37" t="s">
        <v>310</v>
      </c>
      <c r="F29" s="21" t="s">
        <v>322</v>
      </c>
      <c r="G29" s="31" t="s">
        <v>320</v>
      </c>
      <c r="H29" s="17">
        <v>5.1755741845238089E-2</v>
      </c>
      <c r="I29" s="17">
        <v>0.35758452945714286</v>
      </c>
      <c r="J29" s="17">
        <v>5.2612003400952373E-2</v>
      </c>
      <c r="K29" s="17">
        <v>0</v>
      </c>
      <c r="L29" s="17">
        <v>0.40449846566999997</v>
      </c>
      <c r="M29" s="17">
        <v>0.87309924716190479</v>
      </c>
      <c r="N29" s="17">
        <v>0.30081147812380954</v>
      </c>
      <c r="O29" s="17">
        <v>0.15178127924857143</v>
      </c>
      <c r="P29" s="17">
        <v>0.72085741162428585</v>
      </c>
      <c r="Q29" s="17">
        <v>0.12305165332</v>
      </c>
      <c r="R29" s="17">
        <v>0.81803740955571413</v>
      </c>
      <c r="S29" s="17">
        <v>0.10598625714285716</v>
      </c>
      <c r="T29" s="40">
        <f t="shared" si="0"/>
        <v>3.9600754765504766</v>
      </c>
      <c r="U29" s="25">
        <f t="shared" si="1"/>
        <v>11.665239146040935</v>
      </c>
    </row>
    <row r="30" spans="1:22">
      <c r="A30" s="7" t="s">
        <v>58</v>
      </c>
      <c r="B30" s="11" t="s">
        <v>52</v>
      </c>
      <c r="C30" s="10" t="s">
        <v>53</v>
      </c>
      <c r="D30" s="23">
        <v>28</v>
      </c>
      <c r="E30" s="37" t="s">
        <v>310</v>
      </c>
      <c r="F30" s="21" t="s">
        <v>321</v>
      </c>
      <c r="G30" s="31" t="s">
        <v>319</v>
      </c>
      <c r="H30" s="17">
        <v>2.7294121005555561E-2</v>
      </c>
      <c r="I30" s="17">
        <v>0.17537508966799997</v>
      </c>
      <c r="J30" s="17">
        <v>1.5620773546444446E-2</v>
      </c>
      <c r="K30" s="17">
        <v>0</v>
      </c>
      <c r="L30" s="17">
        <v>0.3668611947303333</v>
      </c>
      <c r="M30" s="17">
        <v>0.45848596431999994</v>
      </c>
      <c r="N30" s="17">
        <v>0.34936741276888889</v>
      </c>
      <c r="O30" s="17">
        <v>0.34399695159999993</v>
      </c>
      <c r="P30" s="17">
        <v>1.0343756686082222</v>
      </c>
      <c r="Q30" s="17">
        <v>8.2665465680000008E-3</v>
      </c>
      <c r="R30" s="17">
        <v>8.128730774955556E-2</v>
      </c>
      <c r="S30" s="17">
        <v>0.10836743640888889</v>
      </c>
      <c r="T30" s="40">
        <f t="shared" si="0"/>
        <v>2.9692984669738891</v>
      </c>
      <c r="U30" s="25">
        <f t="shared" si="1"/>
        <v>7.3515676058818897</v>
      </c>
    </row>
    <row r="31" spans="1:22">
      <c r="A31" s="7" t="s">
        <v>58</v>
      </c>
      <c r="B31" s="10" t="s">
        <v>54</v>
      </c>
      <c r="C31" s="10" t="s">
        <v>55</v>
      </c>
      <c r="D31" s="23">
        <v>72</v>
      </c>
      <c r="E31" s="37" t="s">
        <v>310</v>
      </c>
      <c r="F31" s="21" t="s">
        <v>321</v>
      </c>
      <c r="G31" s="31" t="s">
        <v>320</v>
      </c>
      <c r="H31" s="17">
        <v>0.17790593018611112</v>
      </c>
      <c r="I31" s="17">
        <v>0.41788383944377783</v>
      </c>
      <c r="J31" s="17">
        <v>2.3620741180111111E-2</v>
      </c>
      <c r="K31" s="17">
        <v>0</v>
      </c>
      <c r="L31" s="17">
        <v>0.48395106160916668</v>
      </c>
      <c r="M31" s="17">
        <v>0.71230705410222228</v>
      </c>
      <c r="N31" s="17">
        <v>0.34686712954833326</v>
      </c>
      <c r="O31" s="17">
        <v>0.13918409799449999</v>
      </c>
      <c r="P31" s="17">
        <v>1.3448649919835001</v>
      </c>
      <c r="Q31" s="17">
        <v>0</v>
      </c>
      <c r="R31" s="17">
        <v>4.0218331885333337E-2</v>
      </c>
      <c r="S31" s="17">
        <v>3.7829235715555555E-2</v>
      </c>
      <c r="T31" s="40">
        <f t="shared" si="0"/>
        <v>3.7246324136486111</v>
      </c>
      <c r="U31" s="25">
        <f t="shared" si="1"/>
        <v>16.630111163190787</v>
      </c>
    </row>
    <row r="32" spans="1:22">
      <c r="A32" s="7" t="s">
        <v>58</v>
      </c>
      <c r="B32" s="11" t="s">
        <v>38</v>
      </c>
      <c r="C32" s="11" t="s">
        <v>24</v>
      </c>
      <c r="D32" s="23">
        <v>70</v>
      </c>
      <c r="E32" s="37" t="s">
        <v>310</v>
      </c>
      <c r="F32" s="21" t="s">
        <v>322</v>
      </c>
      <c r="G32" s="31" t="s">
        <v>320</v>
      </c>
      <c r="H32" s="17">
        <v>0.11579488311600002</v>
      </c>
      <c r="I32" s="17">
        <v>3.7446481478649344E-3</v>
      </c>
      <c r="J32" s="17">
        <v>1.7896651800332466E-2</v>
      </c>
      <c r="K32" s="17">
        <v>0</v>
      </c>
      <c r="L32" s="17">
        <v>5.5090012907563636E-2</v>
      </c>
      <c r="M32" s="17">
        <v>8.2687500303792211E-2</v>
      </c>
      <c r="N32" s="17">
        <v>4.0286068073142868E-2</v>
      </c>
      <c r="O32" s="17">
        <v>1.6269455476020777E-2</v>
      </c>
      <c r="P32" s="17">
        <v>5.9216775216976623E-2</v>
      </c>
      <c r="Q32" s="17">
        <v>0.17418804698181814</v>
      </c>
      <c r="R32" s="17">
        <v>4.8379668435324687E-3</v>
      </c>
      <c r="S32" s="17">
        <v>2.5454564388571434E-2</v>
      </c>
      <c r="T32" s="40">
        <f t="shared" si="0"/>
        <v>0.59546657325561547</v>
      </c>
      <c r="U32" s="25">
        <f t="shared" si="1"/>
        <v>23.080419495722104</v>
      </c>
    </row>
    <row r="33" spans="1:21">
      <c r="A33" s="7" t="s">
        <v>58</v>
      </c>
      <c r="B33" s="11" t="s">
        <v>39</v>
      </c>
      <c r="C33" s="11" t="s">
        <v>24</v>
      </c>
      <c r="D33" s="23">
        <v>80</v>
      </c>
      <c r="E33" s="37" t="s">
        <v>310</v>
      </c>
      <c r="F33" s="21" t="s">
        <v>322</v>
      </c>
      <c r="G33" s="31" t="s">
        <v>320</v>
      </c>
      <c r="H33" s="17">
        <v>0.18195672114315764</v>
      </c>
      <c r="I33" s="17">
        <v>6.9808085423891881E-3</v>
      </c>
      <c r="J33" s="17">
        <v>2.3661889082320725E-2</v>
      </c>
      <c r="K33" s="17">
        <v>0</v>
      </c>
      <c r="L33" s="17">
        <v>6.8360714201960354E-2</v>
      </c>
      <c r="M33" s="17">
        <v>0.15488602260497297</v>
      </c>
      <c r="N33" s="17">
        <v>3.4214450089729731E-2</v>
      </c>
      <c r="O33" s="17">
        <v>2.0908869536662163E-2</v>
      </c>
      <c r="P33" s="17">
        <v>6.6202662264494602E-2</v>
      </c>
      <c r="Q33" s="17">
        <v>0.17563888342015133</v>
      </c>
      <c r="R33" s="17">
        <v>8.090125734620722E-3</v>
      </c>
      <c r="S33" s="17">
        <v>2.6967776883315319E-2</v>
      </c>
      <c r="T33" s="40">
        <f t="shared" si="0"/>
        <v>0.76786892350377478</v>
      </c>
      <c r="U33" s="25">
        <f t="shared" si="1"/>
        <v>27.686941385487966</v>
      </c>
    </row>
    <row r="34" spans="1:21">
      <c r="A34" s="7" t="s">
        <v>58</v>
      </c>
      <c r="B34" s="11" t="s">
        <v>57</v>
      </c>
      <c r="C34" s="11" t="s">
        <v>33</v>
      </c>
      <c r="D34" s="23">
        <v>50</v>
      </c>
      <c r="E34" s="37" t="s">
        <v>310</v>
      </c>
      <c r="F34" s="21" t="s">
        <v>321</v>
      </c>
      <c r="G34" s="31" t="s">
        <v>324</v>
      </c>
      <c r="H34" s="17">
        <v>0.24518690304000001</v>
      </c>
      <c r="I34" s="17">
        <v>1.5105879841535998</v>
      </c>
      <c r="J34" s="17">
        <v>8.7951497625599978E-2</v>
      </c>
      <c r="K34" s="17">
        <v>0</v>
      </c>
      <c r="L34" s="17">
        <v>0.91118112468479995</v>
      </c>
      <c r="M34" s="17">
        <v>1.5417381937151999</v>
      </c>
      <c r="N34" s="17">
        <v>0.99606659496960004</v>
      </c>
      <c r="O34" s="17">
        <v>1.2882777255935998</v>
      </c>
      <c r="P34" s="17">
        <v>3.5586138986496003</v>
      </c>
      <c r="Q34" s="17">
        <v>0</v>
      </c>
      <c r="R34" s="17">
        <v>0.32469106897920003</v>
      </c>
      <c r="S34" s="17">
        <v>0.36077938406400001</v>
      </c>
      <c r="T34" s="40">
        <f t="shared" si="0"/>
        <v>10.8250743754752</v>
      </c>
      <c r="U34" s="25">
        <f t="shared" si="1"/>
        <v>17.031997387438398</v>
      </c>
    </row>
    <row r="35" spans="1:21">
      <c r="A35" s="7" t="s">
        <v>58</v>
      </c>
      <c r="B35" s="11" t="s">
        <v>43</v>
      </c>
      <c r="C35" s="11" t="s">
        <v>29</v>
      </c>
      <c r="D35" s="23">
        <v>64</v>
      </c>
      <c r="E35" s="37" t="s">
        <v>310</v>
      </c>
      <c r="F35" s="21" t="s">
        <v>321</v>
      </c>
      <c r="G35" s="31" t="s">
        <v>324</v>
      </c>
      <c r="H35" s="17">
        <v>3.5972020372750005E-2</v>
      </c>
      <c r="I35" s="17">
        <v>0.15106135783639998</v>
      </c>
      <c r="J35" s="17">
        <v>2.5650364787800001E-2</v>
      </c>
      <c r="K35" s="17">
        <v>0</v>
      </c>
      <c r="L35" s="17">
        <v>0.29753345985089996</v>
      </c>
      <c r="M35" s="17">
        <v>0.43521291060399997</v>
      </c>
      <c r="N35" s="17">
        <v>0.34317915101489999</v>
      </c>
      <c r="O35" s="17">
        <v>0.19435134676499996</v>
      </c>
      <c r="P35" s="17">
        <v>0.67110424845670003</v>
      </c>
      <c r="Q35" s="17">
        <v>0</v>
      </c>
      <c r="R35" s="17">
        <v>4.1536731768100001E-2</v>
      </c>
      <c r="S35" s="17">
        <v>5.3160239079999991E-2</v>
      </c>
      <c r="T35" s="40">
        <f t="shared" si="0"/>
        <v>2.2487618305365502</v>
      </c>
      <c r="U35" s="25">
        <f t="shared" si="1"/>
        <v>9.4578154124131544</v>
      </c>
    </row>
    <row r="36" spans="1:21">
      <c r="A36" s="7" t="s">
        <v>58</v>
      </c>
      <c r="B36" s="10" t="s">
        <v>44</v>
      </c>
      <c r="C36" s="11" t="s">
        <v>29</v>
      </c>
      <c r="D36" s="23">
        <v>70</v>
      </c>
      <c r="E36" s="37" t="s">
        <v>310</v>
      </c>
      <c r="F36" s="21" t="s">
        <v>321</v>
      </c>
      <c r="G36" s="31" t="s">
        <v>320</v>
      </c>
      <c r="H36" s="17">
        <v>8.7025343497019209E-2</v>
      </c>
      <c r="I36" s="17">
        <v>0.54584061412376927</v>
      </c>
      <c r="J36" s="17">
        <v>5.771499298565385E-2</v>
      </c>
      <c r="K36" s="17">
        <v>0</v>
      </c>
      <c r="L36" s="17">
        <v>0.71055036788225001</v>
      </c>
      <c r="M36" s="17">
        <v>1.361670372569231</v>
      </c>
      <c r="N36" s="17">
        <v>0.51496696390711538</v>
      </c>
      <c r="O36" s="17">
        <v>0.29669910647521153</v>
      </c>
      <c r="P36" s="17">
        <v>1.968895529456596</v>
      </c>
      <c r="Q36" s="17">
        <v>0</v>
      </c>
      <c r="R36" s="17">
        <v>0.10263590282692306</v>
      </c>
      <c r="S36" s="17">
        <v>0.18503968004000004</v>
      </c>
      <c r="T36" s="40">
        <f t="shared" si="0"/>
        <v>5.8310388737637693</v>
      </c>
      <c r="U36" s="25">
        <f t="shared" si="1"/>
        <v>11.843188933513181</v>
      </c>
    </row>
    <row r="37" spans="1:21">
      <c r="A37" s="7" t="s">
        <v>58</v>
      </c>
      <c r="B37" s="11" t="s">
        <v>56</v>
      </c>
      <c r="C37" s="11" t="s">
        <v>29</v>
      </c>
      <c r="D37" s="23">
        <v>55</v>
      </c>
      <c r="E37" s="37" t="s">
        <v>310</v>
      </c>
      <c r="F37" s="21" t="s">
        <v>321</v>
      </c>
      <c r="G37" s="31" t="s">
        <v>324</v>
      </c>
      <c r="H37" s="17">
        <v>1.4190920221500003E-2</v>
      </c>
      <c r="I37" s="17">
        <v>0.1509060233376</v>
      </c>
      <c r="J37" s="17">
        <v>0</v>
      </c>
      <c r="K37" s="17">
        <v>0</v>
      </c>
      <c r="L37" s="17">
        <v>0.84731259257190017</v>
      </c>
      <c r="M37" s="17">
        <v>0.97094520712800014</v>
      </c>
      <c r="N37" s="17">
        <v>0.55499444711820001</v>
      </c>
      <c r="O37" s="17">
        <v>0.40845452473079991</v>
      </c>
      <c r="P37" s="17">
        <v>1.7063757388610998</v>
      </c>
      <c r="Q37" s="17">
        <v>0</v>
      </c>
      <c r="R37" s="17">
        <v>5.4579787989300008E-2</v>
      </c>
      <c r="S37" s="17">
        <v>7.7451405984000007E-2</v>
      </c>
      <c r="T37" s="40">
        <f t="shared" si="0"/>
        <v>4.7852106479424004</v>
      </c>
      <c r="U37" s="25">
        <f t="shared" si="1"/>
        <v>3.4501499663361792</v>
      </c>
    </row>
    <row r="38" spans="1:21">
      <c r="A38" s="7" t="s">
        <v>58</v>
      </c>
      <c r="B38" s="10" t="s">
        <v>45</v>
      </c>
      <c r="C38" s="10" t="s">
        <v>46</v>
      </c>
      <c r="D38" s="23">
        <v>70</v>
      </c>
      <c r="E38" s="37" t="s">
        <v>310</v>
      </c>
      <c r="F38" s="21" t="s">
        <v>321</v>
      </c>
      <c r="G38" s="31" t="s">
        <v>320</v>
      </c>
      <c r="H38" s="17">
        <v>2.8515480461250006E-2</v>
      </c>
      <c r="I38" s="17">
        <v>0.24937824359663638</v>
      </c>
      <c r="J38" s="17">
        <v>1.4481295586954546E-2</v>
      </c>
      <c r="K38" s="17">
        <v>0</v>
      </c>
      <c r="L38" s="17">
        <v>0.47493094296168176</v>
      </c>
      <c r="M38" s="17">
        <v>0.7683626511745455</v>
      </c>
      <c r="N38" s="17">
        <v>0.39655436164645441</v>
      </c>
      <c r="O38" s="17">
        <v>0.24171387695713636</v>
      </c>
      <c r="P38" s="17">
        <v>0.84356806981847721</v>
      </c>
      <c r="Q38" s="17">
        <v>0</v>
      </c>
      <c r="R38" s="17">
        <v>2.9342218681795453E-2</v>
      </c>
      <c r="S38" s="17">
        <v>4.3751705716363637E-2</v>
      </c>
      <c r="T38" s="40">
        <f t="shared" si="0"/>
        <v>3.0905988466012948</v>
      </c>
      <c r="U38" s="25">
        <f t="shared" si="1"/>
        <v>9.4601413563058578</v>
      </c>
    </row>
    <row r="39" spans="1:21" s="14" customFormat="1" ht="15" thickBot="1">
      <c r="A39" s="7" t="s">
        <v>58</v>
      </c>
      <c r="B39" s="10" t="s">
        <v>47</v>
      </c>
      <c r="C39" s="10" t="s">
        <v>46</v>
      </c>
      <c r="D39" s="23">
        <v>80</v>
      </c>
      <c r="E39" s="37" t="s">
        <v>310</v>
      </c>
      <c r="F39" s="21" t="s">
        <v>321</v>
      </c>
      <c r="G39" s="31" t="s">
        <v>320</v>
      </c>
      <c r="H39" s="17">
        <v>0.10365630895812501</v>
      </c>
      <c r="I39" s="17">
        <v>0.30671338486220001</v>
      </c>
      <c r="J39" s="17">
        <v>2.4418471822749997E-2</v>
      </c>
      <c r="K39" s="17">
        <v>0</v>
      </c>
      <c r="L39" s="17">
        <v>0.30591340762027502</v>
      </c>
      <c r="M39" s="17">
        <v>0.51452372174799998</v>
      </c>
      <c r="N39" s="17">
        <v>0.22598333148944999</v>
      </c>
      <c r="O39" s="17">
        <v>0.11721386838157499</v>
      </c>
      <c r="P39" s="17">
        <v>0.49934609761257509</v>
      </c>
      <c r="Q39" s="17">
        <v>0</v>
      </c>
      <c r="R39" s="17">
        <v>1.9525034241524998E-2</v>
      </c>
      <c r="S39" s="17">
        <v>7.0493891160000001E-3</v>
      </c>
      <c r="T39" s="40">
        <f t="shared" si="0"/>
        <v>2.124343015852475</v>
      </c>
      <c r="U39" s="25">
        <f t="shared" si="1"/>
        <v>20.466947305522567</v>
      </c>
    </row>
    <row r="40" spans="1:21" ht="15" thickTop="1">
      <c r="A40" s="7" t="s">
        <v>59</v>
      </c>
      <c r="B40" s="29" t="s">
        <v>71</v>
      </c>
      <c r="C40" s="28" t="s">
        <v>49</v>
      </c>
      <c r="D40" s="35">
        <v>80</v>
      </c>
      <c r="E40" s="38" t="s">
        <v>311</v>
      </c>
      <c r="F40" s="24" t="s">
        <v>321</v>
      </c>
      <c r="G40" s="32" t="s">
        <v>320</v>
      </c>
      <c r="H40" s="25">
        <v>0</v>
      </c>
      <c r="I40" s="25">
        <v>0.21947799056479997</v>
      </c>
      <c r="J40" s="25">
        <v>0</v>
      </c>
      <c r="K40" s="25">
        <v>0</v>
      </c>
      <c r="L40" s="25">
        <v>1.4733139306886001</v>
      </c>
      <c r="M40" s="25">
        <v>4.3970880800000005</v>
      </c>
      <c r="N40" s="25">
        <v>0.84938190274245007</v>
      </c>
      <c r="O40" s="25">
        <v>0.50536273127257503</v>
      </c>
      <c r="P40" s="25">
        <v>0.21923321811710003</v>
      </c>
      <c r="Q40" s="25">
        <v>0</v>
      </c>
      <c r="R40" s="25">
        <v>0</v>
      </c>
      <c r="S40" s="25">
        <v>0</v>
      </c>
      <c r="T40" s="40">
        <f t="shared" si="0"/>
        <v>7.6638578533855251</v>
      </c>
      <c r="U40" s="25">
        <f t="shared" si="1"/>
        <v>2.8638056023944274</v>
      </c>
    </row>
    <row r="41" spans="1:21">
      <c r="A41" s="7" t="s">
        <v>59</v>
      </c>
      <c r="B41" s="29" t="s">
        <v>64</v>
      </c>
      <c r="C41" s="28" t="s">
        <v>41</v>
      </c>
      <c r="D41" s="35">
        <v>80</v>
      </c>
      <c r="E41" s="38" t="s">
        <v>311</v>
      </c>
      <c r="F41" s="24" t="s">
        <v>322</v>
      </c>
      <c r="G41" s="32" t="s">
        <v>320</v>
      </c>
      <c r="H41" s="25">
        <v>0</v>
      </c>
      <c r="I41" s="25">
        <v>4.0389428834999998E-2</v>
      </c>
      <c r="J41" s="25">
        <v>0</v>
      </c>
      <c r="K41" s="25">
        <v>0</v>
      </c>
      <c r="L41" s="25">
        <v>0.79433782325211366</v>
      </c>
      <c r="M41" s="25">
        <v>0.37453115745454552</v>
      </c>
      <c r="N41" s="25">
        <v>2.0523180177272731</v>
      </c>
      <c r="O41" s="25">
        <v>0.63617233279684082</v>
      </c>
      <c r="P41" s="25">
        <v>0.32261328732120459</v>
      </c>
      <c r="Q41" s="25">
        <v>0</v>
      </c>
      <c r="R41" s="25">
        <v>0</v>
      </c>
      <c r="S41" s="25">
        <v>0</v>
      </c>
      <c r="T41" s="40">
        <f t="shared" si="0"/>
        <v>4.2203620473869776</v>
      </c>
      <c r="U41" s="25">
        <f t="shared" si="1"/>
        <v>0.95701336476587284</v>
      </c>
    </row>
    <row r="42" spans="1:21">
      <c r="A42" s="7" t="s">
        <v>59</v>
      </c>
      <c r="B42" s="29" t="s">
        <v>67</v>
      </c>
      <c r="C42" s="28" t="s">
        <v>41</v>
      </c>
      <c r="D42" s="35">
        <v>80</v>
      </c>
      <c r="E42" s="38" t="s">
        <v>311</v>
      </c>
      <c r="F42" s="24" t="s">
        <v>322</v>
      </c>
      <c r="G42" s="32" t="s">
        <v>320</v>
      </c>
      <c r="H42" s="25">
        <v>0</v>
      </c>
      <c r="I42" s="25">
        <v>0.53205202394899997</v>
      </c>
      <c r="J42" s="25">
        <v>0</v>
      </c>
      <c r="K42" s="25">
        <v>0</v>
      </c>
      <c r="L42" s="25">
        <v>2.3792049309437502</v>
      </c>
      <c r="M42" s="25">
        <v>1.4618129062100003</v>
      </c>
      <c r="N42" s="25">
        <v>7.1111832712500007</v>
      </c>
      <c r="O42" s="25">
        <v>1.2167606407908746</v>
      </c>
      <c r="P42" s="25">
        <v>1.0683919093621876</v>
      </c>
      <c r="Q42" s="25">
        <v>0</v>
      </c>
      <c r="R42" s="25">
        <v>0</v>
      </c>
      <c r="S42" s="25">
        <v>0</v>
      </c>
      <c r="T42" s="40">
        <f t="shared" si="0"/>
        <v>13.769405682505814</v>
      </c>
      <c r="U42" s="25">
        <f t="shared" si="1"/>
        <v>3.8640158930387103</v>
      </c>
    </row>
    <row r="43" spans="1:21">
      <c r="A43" s="7" t="s">
        <v>59</v>
      </c>
      <c r="B43" s="28" t="s">
        <v>68</v>
      </c>
      <c r="C43" s="28" t="s">
        <v>41</v>
      </c>
      <c r="D43" s="35">
        <v>75</v>
      </c>
      <c r="E43" s="38" t="s">
        <v>311</v>
      </c>
      <c r="F43" s="24" t="s">
        <v>322</v>
      </c>
      <c r="G43" s="32" t="s">
        <v>320</v>
      </c>
      <c r="H43" s="25">
        <v>0</v>
      </c>
      <c r="I43" s="25">
        <v>0.17776654228550001</v>
      </c>
      <c r="J43" s="25">
        <v>0</v>
      </c>
      <c r="K43" s="25">
        <v>0</v>
      </c>
      <c r="L43" s="25">
        <v>1.874271595025375</v>
      </c>
      <c r="M43" s="25">
        <v>0.89611283584333334</v>
      </c>
      <c r="N43" s="25">
        <v>5.0037786583333332</v>
      </c>
      <c r="O43" s="25">
        <v>1.4849901085928749</v>
      </c>
      <c r="P43" s="25">
        <v>0.95656122699037505</v>
      </c>
      <c r="Q43" s="25">
        <v>0</v>
      </c>
      <c r="R43" s="25">
        <v>0</v>
      </c>
      <c r="S43" s="25">
        <v>0</v>
      </c>
      <c r="T43" s="40">
        <f t="shared" si="0"/>
        <v>10.393480967070792</v>
      </c>
      <c r="U43" s="25">
        <f t="shared" si="1"/>
        <v>1.7103657845596669</v>
      </c>
    </row>
    <row r="44" spans="1:21">
      <c r="A44" s="7" t="s">
        <v>59</v>
      </c>
      <c r="B44" s="28" t="s">
        <v>69</v>
      </c>
      <c r="C44" s="28" t="s">
        <v>41</v>
      </c>
      <c r="D44" s="35">
        <v>70</v>
      </c>
      <c r="E44" s="38" t="s">
        <v>311</v>
      </c>
      <c r="F44" s="24" t="s">
        <v>322</v>
      </c>
      <c r="G44" s="32" t="s">
        <v>320</v>
      </c>
      <c r="H44" s="25">
        <v>0</v>
      </c>
      <c r="I44" s="25">
        <v>7.6045315041882347E-2</v>
      </c>
      <c r="J44" s="25">
        <v>0</v>
      </c>
      <c r="K44" s="25">
        <v>0</v>
      </c>
      <c r="L44" s="25">
        <v>3.136660643854706</v>
      </c>
      <c r="M44" s="25">
        <v>1.5496367057835296</v>
      </c>
      <c r="N44" s="25">
        <v>7.9742937305882355</v>
      </c>
      <c r="O44" s="25">
        <v>2.3604702565997648</v>
      </c>
      <c r="P44" s="25">
        <v>1.3588691952205885</v>
      </c>
      <c r="Q44" s="25">
        <v>0</v>
      </c>
      <c r="R44" s="25">
        <v>0</v>
      </c>
      <c r="S44" s="25">
        <v>0</v>
      </c>
      <c r="T44" s="40">
        <f t="shared" si="0"/>
        <v>16.455975847088709</v>
      </c>
      <c r="U44" s="25">
        <f t="shared" si="1"/>
        <v>0.46211367680960602</v>
      </c>
    </row>
    <row r="45" spans="1:21">
      <c r="A45" s="7" t="s">
        <v>59</v>
      </c>
      <c r="B45" s="26" t="s">
        <v>80</v>
      </c>
      <c r="C45" s="28" t="s">
        <v>84</v>
      </c>
      <c r="D45" s="35">
        <v>100</v>
      </c>
      <c r="E45" s="38" t="s">
        <v>311</v>
      </c>
      <c r="F45" s="24" t="s">
        <v>321</v>
      </c>
      <c r="G45" s="32" t="s">
        <v>320</v>
      </c>
      <c r="H45" s="25">
        <v>0.10431542443636363</v>
      </c>
      <c r="I45" s="25">
        <v>0.18056044779913635</v>
      </c>
      <c r="J45" s="25">
        <v>0</v>
      </c>
      <c r="K45" s="25">
        <v>0</v>
      </c>
      <c r="L45" s="25">
        <v>2.570381785889273</v>
      </c>
      <c r="M45" s="25">
        <v>3.547771420122682</v>
      </c>
      <c r="N45" s="25">
        <v>4.8311374779312262</v>
      </c>
      <c r="O45" s="25">
        <v>3.7392073813309095</v>
      </c>
      <c r="P45" s="25">
        <v>0.67460466101127281</v>
      </c>
      <c r="Q45" s="25">
        <v>0</v>
      </c>
      <c r="R45" s="25">
        <v>0</v>
      </c>
      <c r="S45" s="25">
        <v>0</v>
      </c>
      <c r="T45" s="40">
        <f t="shared" si="0"/>
        <v>15.647978598520865</v>
      </c>
      <c r="U45" s="25">
        <f t="shared" si="1"/>
        <v>1.8205282582788556</v>
      </c>
    </row>
    <row r="46" spans="1:21">
      <c r="A46" s="7" t="s">
        <v>59</v>
      </c>
      <c r="B46" s="28" t="s">
        <v>81</v>
      </c>
      <c r="C46" s="28" t="s">
        <v>84</v>
      </c>
      <c r="D46" s="35">
        <v>100</v>
      </c>
      <c r="E46" s="38" t="s">
        <v>311</v>
      </c>
      <c r="F46" s="24" t="s">
        <v>321</v>
      </c>
      <c r="G46" s="32" t="s">
        <v>320</v>
      </c>
      <c r="H46" s="25">
        <v>7.8733615454545464E-2</v>
      </c>
      <c r="I46" s="25">
        <v>0.83772897317999984</v>
      </c>
      <c r="J46" s="25">
        <v>0</v>
      </c>
      <c r="K46" s="25">
        <v>0</v>
      </c>
      <c r="L46" s="25">
        <v>2.0998823045009094</v>
      </c>
      <c r="M46" s="25">
        <v>1.2507652745327276</v>
      </c>
      <c r="N46" s="25">
        <v>7.8955400015818187</v>
      </c>
      <c r="O46" s="25">
        <v>3.8619398268654548</v>
      </c>
      <c r="P46" s="25">
        <v>0.99270131290909092</v>
      </c>
      <c r="Q46" s="25">
        <v>0</v>
      </c>
      <c r="R46" s="25">
        <v>0</v>
      </c>
      <c r="S46" s="25">
        <v>0</v>
      </c>
      <c r="T46" s="40">
        <f t="shared" si="0"/>
        <v>17.017291309024547</v>
      </c>
      <c r="U46" s="25">
        <f t="shared" si="1"/>
        <v>5.3854786404727664</v>
      </c>
    </row>
    <row r="47" spans="1:21">
      <c r="A47" s="7" t="s">
        <v>59</v>
      </c>
      <c r="B47" s="28" t="s">
        <v>82</v>
      </c>
      <c r="C47" s="28" t="s">
        <v>84</v>
      </c>
      <c r="D47" s="35">
        <v>100</v>
      </c>
      <c r="E47" s="38" t="s">
        <v>311</v>
      </c>
      <c r="F47" s="24" t="s">
        <v>321</v>
      </c>
      <c r="G47" s="32" t="s">
        <v>320</v>
      </c>
      <c r="H47" s="25">
        <v>8.0311113781818183E-2</v>
      </c>
      <c r="I47" s="25">
        <v>1.2862839638012726</v>
      </c>
      <c r="J47" s="25">
        <v>0</v>
      </c>
      <c r="K47" s="25">
        <v>0</v>
      </c>
      <c r="L47" s="25">
        <v>2.5125718327007727</v>
      </c>
      <c r="M47" s="25">
        <v>1.2381571639082729</v>
      </c>
      <c r="N47" s="25">
        <v>9.075907486755046</v>
      </c>
      <c r="O47" s="25">
        <v>4.9557399376909101</v>
      </c>
      <c r="P47" s="25">
        <v>1.2143790908683636</v>
      </c>
      <c r="Q47" s="25">
        <v>0</v>
      </c>
      <c r="R47" s="25">
        <v>0</v>
      </c>
      <c r="S47" s="25">
        <v>0</v>
      </c>
      <c r="T47" s="40">
        <f t="shared" si="0"/>
        <v>20.363350589506457</v>
      </c>
      <c r="U47" s="25">
        <f t="shared" si="1"/>
        <v>6.7110521501668687</v>
      </c>
    </row>
    <row r="48" spans="1:21">
      <c r="A48" s="7" t="s">
        <v>59</v>
      </c>
      <c r="B48" s="28" t="s">
        <v>83</v>
      </c>
      <c r="C48" s="28" t="s">
        <v>84</v>
      </c>
      <c r="D48" s="35">
        <v>90</v>
      </c>
      <c r="E48" s="38" t="s">
        <v>311</v>
      </c>
      <c r="F48" s="24" t="s">
        <v>321</v>
      </c>
      <c r="G48" s="32" t="s">
        <v>320</v>
      </c>
      <c r="H48" s="25">
        <v>0.26335187028333329</v>
      </c>
      <c r="I48" s="25">
        <v>7.5876028111999991E-2</v>
      </c>
      <c r="J48" s="25">
        <v>0</v>
      </c>
      <c r="K48" s="25">
        <v>0</v>
      </c>
      <c r="L48" s="25">
        <v>3.7821101703494446</v>
      </c>
      <c r="M48" s="25">
        <v>1.7148752103586113</v>
      </c>
      <c r="N48" s="25">
        <v>13.142742606150888</v>
      </c>
      <c r="O48" s="25">
        <v>7.9381635815519997</v>
      </c>
      <c r="P48" s="25">
        <v>2.6085784772973337</v>
      </c>
      <c r="Q48" s="25">
        <v>0</v>
      </c>
      <c r="R48" s="25">
        <v>0</v>
      </c>
      <c r="S48" s="25">
        <v>0</v>
      </c>
      <c r="T48" s="40">
        <f t="shared" si="0"/>
        <v>29.525697944103612</v>
      </c>
      <c r="U48" s="25">
        <f t="shared" si="1"/>
        <v>1.1489242321639286</v>
      </c>
    </row>
    <row r="49" spans="1:21">
      <c r="A49" s="7" t="s">
        <v>59</v>
      </c>
      <c r="B49" s="29" t="s">
        <v>63</v>
      </c>
      <c r="C49" s="28" t="s">
        <v>24</v>
      </c>
      <c r="D49" s="35">
        <v>60</v>
      </c>
      <c r="E49" s="38" t="s">
        <v>311</v>
      </c>
      <c r="F49" s="24" t="s">
        <v>322</v>
      </c>
      <c r="G49" s="32" t="s">
        <v>324</v>
      </c>
      <c r="H49" s="25">
        <v>1.3215235508750001E-2</v>
      </c>
      <c r="I49" s="25">
        <v>0.214437947106</v>
      </c>
      <c r="J49" s="25">
        <v>0</v>
      </c>
      <c r="K49" s="25">
        <v>0</v>
      </c>
      <c r="L49" s="25">
        <v>1.514559816315</v>
      </c>
      <c r="M49" s="25">
        <v>3.0482931599800001</v>
      </c>
      <c r="N49" s="25">
        <v>1.1770012979659996</v>
      </c>
      <c r="O49" s="25">
        <v>0.49792953615824986</v>
      </c>
      <c r="P49" s="25">
        <v>0.39161605621249995</v>
      </c>
      <c r="Q49" s="25">
        <v>0</v>
      </c>
      <c r="R49" s="25">
        <v>0</v>
      </c>
      <c r="S49" s="25">
        <v>0</v>
      </c>
      <c r="T49" s="40">
        <f t="shared" si="0"/>
        <v>6.8570530492464989</v>
      </c>
      <c r="U49" s="25">
        <f t="shared" si="1"/>
        <v>3.3199857282680081</v>
      </c>
    </row>
    <row r="50" spans="1:21">
      <c r="A50" s="7" t="s">
        <v>59</v>
      </c>
      <c r="B50" s="29" t="s">
        <v>70</v>
      </c>
      <c r="C50" s="28" t="s">
        <v>24</v>
      </c>
      <c r="D50" s="35">
        <v>60</v>
      </c>
      <c r="E50" s="38" t="s">
        <v>311</v>
      </c>
      <c r="F50" s="24" t="s">
        <v>322</v>
      </c>
      <c r="G50" s="32" t="s">
        <v>324</v>
      </c>
      <c r="H50" s="25">
        <v>0</v>
      </c>
      <c r="I50" s="25">
        <v>0.17274660607800002</v>
      </c>
      <c r="J50" s="25">
        <v>0</v>
      </c>
      <c r="K50" s="25">
        <v>0</v>
      </c>
      <c r="L50" s="25">
        <v>2.2445239404041999</v>
      </c>
      <c r="M50" s="25">
        <v>5.0771546189639993</v>
      </c>
      <c r="N50" s="25">
        <v>1.8901445587532997</v>
      </c>
      <c r="O50" s="25">
        <v>0.80933959072710004</v>
      </c>
      <c r="P50" s="25">
        <v>0.57419176234905012</v>
      </c>
      <c r="Q50" s="25">
        <v>0</v>
      </c>
      <c r="R50" s="25">
        <v>0</v>
      </c>
      <c r="S50" s="25">
        <v>0</v>
      </c>
      <c r="T50" s="40">
        <f t="shared" si="0"/>
        <v>10.768101077275649</v>
      </c>
      <c r="U50" s="25">
        <f t="shared" si="1"/>
        <v>1.6042439130010959</v>
      </c>
    </row>
    <row r="51" spans="1:21">
      <c r="A51" s="7" t="s">
        <v>59</v>
      </c>
      <c r="B51" s="28" t="s">
        <v>65</v>
      </c>
      <c r="C51" s="28" t="s">
        <v>29</v>
      </c>
      <c r="D51" s="35">
        <v>79</v>
      </c>
      <c r="E51" s="38" t="s">
        <v>311</v>
      </c>
      <c r="F51" s="24" t="s">
        <v>321</v>
      </c>
      <c r="G51" s="32" t="s">
        <v>320</v>
      </c>
      <c r="H51" s="25">
        <v>0</v>
      </c>
      <c r="I51" s="25">
        <v>0.11014542429839998</v>
      </c>
      <c r="J51" s="25">
        <v>0</v>
      </c>
      <c r="K51" s="25">
        <v>0</v>
      </c>
      <c r="L51" s="25">
        <v>1.9118476460538001</v>
      </c>
      <c r="M51" s="25">
        <v>0.44361904341600006</v>
      </c>
      <c r="N51" s="25">
        <v>4.0399011380376004</v>
      </c>
      <c r="O51" s="25">
        <v>2.6029368546596996</v>
      </c>
      <c r="P51" s="25">
        <v>0.65718690941790003</v>
      </c>
      <c r="Q51" s="25">
        <v>0</v>
      </c>
      <c r="R51" s="25">
        <v>0</v>
      </c>
      <c r="S51" s="25">
        <v>0</v>
      </c>
      <c r="T51" s="40">
        <f t="shared" si="0"/>
        <v>9.7656370158834012</v>
      </c>
      <c r="U51" s="25">
        <f t="shared" si="1"/>
        <v>1.1278877570326753</v>
      </c>
    </row>
    <row r="52" spans="1:21">
      <c r="A52" s="7" t="s">
        <v>59</v>
      </c>
      <c r="B52" s="29" t="s">
        <v>66</v>
      </c>
      <c r="C52" s="28" t="s">
        <v>29</v>
      </c>
      <c r="D52" s="35">
        <v>79</v>
      </c>
      <c r="E52" s="38" t="s">
        <v>311</v>
      </c>
      <c r="F52" s="24" t="s">
        <v>321</v>
      </c>
      <c r="G52" s="32" t="s">
        <v>320</v>
      </c>
      <c r="H52" s="25">
        <v>0</v>
      </c>
      <c r="I52" s="25">
        <v>0.29898024090608694</v>
      </c>
      <c r="J52" s="25">
        <v>0</v>
      </c>
      <c r="K52" s="25">
        <v>0</v>
      </c>
      <c r="L52" s="25">
        <v>1.2989123564413043</v>
      </c>
      <c r="M52" s="25">
        <v>0.84298711610086963</v>
      </c>
      <c r="N52" s="25">
        <v>2.5925027354222614</v>
      </c>
      <c r="O52" s="25">
        <v>2.2183317119519996</v>
      </c>
      <c r="P52" s="25">
        <v>0.60356590677417399</v>
      </c>
      <c r="Q52" s="25">
        <v>0</v>
      </c>
      <c r="R52" s="25">
        <v>0</v>
      </c>
      <c r="S52" s="25">
        <v>0</v>
      </c>
      <c r="T52" s="40">
        <f t="shared" si="0"/>
        <v>7.8552800675966958</v>
      </c>
      <c r="U52" s="25">
        <f t="shared" si="1"/>
        <v>3.8061054263283474</v>
      </c>
    </row>
    <row r="53" spans="1:21">
      <c r="A53" s="7" t="s">
        <v>59</v>
      </c>
      <c r="B53" s="29" t="s">
        <v>72</v>
      </c>
      <c r="C53" s="28" t="s">
        <v>29</v>
      </c>
      <c r="D53" s="35">
        <v>79</v>
      </c>
      <c r="E53" s="38" t="s">
        <v>311</v>
      </c>
      <c r="F53" s="24" t="s">
        <v>321</v>
      </c>
      <c r="G53" s="32" t="s">
        <v>320</v>
      </c>
      <c r="H53" s="25">
        <v>0</v>
      </c>
      <c r="I53" s="25">
        <v>2.7298058466923073E-2</v>
      </c>
      <c r="J53" s="25">
        <v>0</v>
      </c>
      <c r="K53" s="25">
        <v>0</v>
      </c>
      <c r="L53" s="25">
        <v>0.49011375974749993</v>
      </c>
      <c r="M53" s="25">
        <v>0.24447493216923072</v>
      </c>
      <c r="N53" s="25">
        <v>0.66263028683730774</v>
      </c>
      <c r="O53" s="25">
        <v>0.333133911645</v>
      </c>
      <c r="P53" s="25">
        <v>0.12505526964884614</v>
      </c>
      <c r="Q53" s="25">
        <v>0</v>
      </c>
      <c r="R53" s="25">
        <v>0</v>
      </c>
      <c r="S53" s="25">
        <v>0</v>
      </c>
      <c r="T53" s="40">
        <f t="shared" si="0"/>
        <v>1.8827062185148076</v>
      </c>
      <c r="U53" s="25">
        <f t="shared" si="1"/>
        <v>1.4499372338854561</v>
      </c>
    </row>
    <row r="54" spans="1:21">
      <c r="A54" s="7" t="s">
        <v>59</v>
      </c>
      <c r="B54" s="29" t="s">
        <v>73</v>
      </c>
      <c r="C54" s="28" t="s">
        <v>29</v>
      </c>
      <c r="D54" s="35">
        <v>80</v>
      </c>
      <c r="E54" s="38" t="s">
        <v>311</v>
      </c>
      <c r="F54" s="24" t="s">
        <v>321</v>
      </c>
      <c r="G54" s="32" t="s">
        <v>320</v>
      </c>
      <c r="H54" s="25">
        <v>6.0253152927000016E-2</v>
      </c>
      <c r="I54" s="25">
        <v>0.67796365956479998</v>
      </c>
      <c r="J54" s="25">
        <v>0</v>
      </c>
      <c r="K54" s="25">
        <v>0</v>
      </c>
      <c r="L54" s="25">
        <v>3.0514152103768666</v>
      </c>
      <c r="M54" s="25">
        <v>1.1185979886986668</v>
      </c>
      <c r="N54" s="25">
        <v>6.839937177333332</v>
      </c>
      <c r="O54" s="25">
        <v>2.7761698566763999</v>
      </c>
      <c r="P54" s="25">
        <v>1.2394827352785331</v>
      </c>
      <c r="Q54" s="25">
        <v>0</v>
      </c>
      <c r="R54" s="25">
        <v>0</v>
      </c>
      <c r="S54" s="25">
        <v>0</v>
      </c>
      <c r="T54" s="40">
        <f t="shared" si="0"/>
        <v>15.7638197808556</v>
      </c>
      <c r="U54" s="25">
        <f t="shared" si="1"/>
        <v>4.6829818074190923</v>
      </c>
    </row>
    <row r="55" spans="1:21">
      <c r="A55" s="7" t="s">
        <v>59</v>
      </c>
      <c r="B55" s="29" t="s">
        <v>74</v>
      </c>
      <c r="C55" s="28" t="s">
        <v>29</v>
      </c>
      <c r="D55" s="35">
        <v>80</v>
      </c>
      <c r="E55" s="38" t="s">
        <v>311</v>
      </c>
      <c r="F55" s="24" t="s">
        <v>321</v>
      </c>
      <c r="G55" s="32" t="s">
        <v>320</v>
      </c>
      <c r="H55" s="25">
        <v>7.6932922162962977E-3</v>
      </c>
      <c r="I55" s="25">
        <v>0.23362752391896294</v>
      </c>
      <c r="J55" s="25">
        <v>0</v>
      </c>
      <c r="K55" s="25">
        <v>0</v>
      </c>
      <c r="L55" s="25">
        <v>1.5124188664770368</v>
      </c>
      <c r="M55" s="25">
        <v>0.56132520341333336</v>
      </c>
      <c r="N55" s="25">
        <v>3.7306840989309626</v>
      </c>
      <c r="O55" s="25">
        <v>2.7134922615398893</v>
      </c>
      <c r="P55" s="25">
        <v>0.99916070176429628</v>
      </c>
      <c r="Q55" s="25">
        <v>0</v>
      </c>
      <c r="R55" s="25">
        <v>0</v>
      </c>
      <c r="S55" s="25">
        <v>0</v>
      </c>
      <c r="T55" s="40">
        <f t="shared" si="0"/>
        <v>9.7584019482607776</v>
      </c>
      <c r="U55" s="25">
        <f t="shared" si="1"/>
        <v>2.4729542543415053</v>
      </c>
    </row>
    <row r="56" spans="1:21">
      <c r="A56" s="7" t="s">
        <v>59</v>
      </c>
      <c r="B56" s="29" t="s">
        <v>76</v>
      </c>
      <c r="C56" s="28" t="s">
        <v>29</v>
      </c>
      <c r="D56" s="35">
        <v>50</v>
      </c>
      <c r="E56" s="38" t="s">
        <v>311</v>
      </c>
      <c r="F56" s="24" t="s">
        <v>321</v>
      </c>
      <c r="G56" s="32" t="s">
        <v>324</v>
      </c>
      <c r="H56" s="25">
        <v>7.8594171058333342E-2</v>
      </c>
      <c r="I56" s="25">
        <v>0.818239284392</v>
      </c>
      <c r="J56" s="25">
        <v>0</v>
      </c>
      <c r="K56" s="25">
        <v>0</v>
      </c>
      <c r="L56" s="25">
        <v>4.7538805359803327</v>
      </c>
      <c r="M56" s="25">
        <v>1.5388627997333335</v>
      </c>
      <c r="N56" s="25">
        <v>2.3582079274600005</v>
      </c>
      <c r="O56" s="25">
        <v>3.5883878551179995</v>
      </c>
      <c r="P56" s="25">
        <v>0.69132645129899994</v>
      </c>
      <c r="Q56" s="25">
        <v>0</v>
      </c>
      <c r="R56" s="25">
        <v>0</v>
      </c>
      <c r="S56" s="25">
        <v>0</v>
      </c>
      <c r="T56" s="40">
        <f t="shared" si="0"/>
        <v>13.827499025041002</v>
      </c>
      <c r="U56" s="25">
        <f t="shared" si="1"/>
        <v>6.4858688749585642</v>
      </c>
    </row>
    <row r="57" spans="1:21">
      <c r="A57" s="7" t="s">
        <v>59</v>
      </c>
      <c r="B57" s="29" t="s">
        <v>77</v>
      </c>
      <c r="C57" s="28" t="s">
        <v>29</v>
      </c>
      <c r="D57" s="35">
        <v>50</v>
      </c>
      <c r="E57" s="38" t="s">
        <v>311</v>
      </c>
      <c r="F57" s="24" t="s">
        <v>321</v>
      </c>
      <c r="G57" s="32" t="s">
        <v>324</v>
      </c>
      <c r="H57" s="25">
        <v>0.11139112340321432</v>
      </c>
      <c r="I57" s="25">
        <v>1.7618760043794288</v>
      </c>
      <c r="J57" s="25">
        <v>0</v>
      </c>
      <c r="K57" s="25">
        <v>0</v>
      </c>
      <c r="L57" s="25">
        <v>3.4024164464549997</v>
      </c>
      <c r="M57" s="25">
        <v>0.9681261902342857</v>
      </c>
      <c r="N57" s="25">
        <v>7.3987114416671416</v>
      </c>
      <c r="O57" s="25">
        <v>4.1074000635668568</v>
      </c>
      <c r="P57" s="25">
        <v>1.4655832488675713</v>
      </c>
      <c r="Q57" s="25">
        <v>0</v>
      </c>
      <c r="R57" s="25">
        <v>0</v>
      </c>
      <c r="S57" s="25">
        <v>0</v>
      </c>
      <c r="T57" s="40">
        <f t="shared" si="0"/>
        <v>19.2155045185735</v>
      </c>
      <c r="U57" s="25">
        <f t="shared" si="1"/>
        <v>9.7487272632990898</v>
      </c>
    </row>
    <row r="58" spans="1:21">
      <c r="A58" s="7" t="s">
        <v>59</v>
      </c>
      <c r="B58" s="29" t="s">
        <v>78</v>
      </c>
      <c r="C58" s="28" t="s">
        <v>29</v>
      </c>
      <c r="D58" s="35">
        <v>58</v>
      </c>
      <c r="E58" s="38" t="s">
        <v>311</v>
      </c>
      <c r="F58" s="24" t="s">
        <v>321</v>
      </c>
      <c r="G58" s="32" t="s">
        <v>324</v>
      </c>
      <c r="H58" s="25">
        <v>4.843914022749999E-2</v>
      </c>
      <c r="I58" s="25">
        <v>0.66381898363080016</v>
      </c>
      <c r="J58" s="25">
        <v>0</v>
      </c>
      <c r="K58" s="25">
        <v>0</v>
      </c>
      <c r="L58" s="25">
        <v>2.3921227658237001</v>
      </c>
      <c r="M58" s="25">
        <v>0.82395407597600001</v>
      </c>
      <c r="N58" s="25">
        <v>5.9688488828996</v>
      </c>
      <c r="O58" s="25">
        <v>2.9793433774733993</v>
      </c>
      <c r="P58" s="25">
        <v>0.78815554783370001</v>
      </c>
      <c r="Q58" s="25">
        <v>0</v>
      </c>
      <c r="R58" s="25">
        <v>0</v>
      </c>
      <c r="S58" s="25">
        <v>0</v>
      </c>
      <c r="T58" s="40">
        <f t="shared" si="0"/>
        <v>13.664682773864698</v>
      </c>
      <c r="U58" s="25">
        <f t="shared" si="1"/>
        <v>5.2124014559677665</v>
      </c>
    </row>
    <row r="59" spans="1:21">
      <c r="A59" s="7" t="s">
        <v>59</v>
      </c>
      <c r="B59" s="29" t="s">
        <v>79</v>
      </c>
      <c r="C59" s="28" t="s">
        <v>29</v>
      </c>
      <c r="D59" s="35">
        <v>60</v>
      </c>
      <c r="E59" s="38" t="s">
        <v>311</v>
      </c>
      <c r="F59" s="24" t="s">
        <v>321</v>
      </c>
      <c r="G59" s="32" t="s">
        <v>324</v>
      </c>
      <c r="H59" s="25">
        <v>2.3185043364999998E-2</v>
      </c>
      <c r="I59" s="25">
        <v>0.5228945476557143</v>
      </c>
      <c r="J59" s="25">
        <v>0</v>
      </c>
      <c r="K59" s="25">
        <v>0</v>
      </c>
      <c r="L59" s="25">
        <v>1.8298357699765</v>
      </c>
      <c r="M59" s="25">
        <v>0.50640747109142858</v>
      </c>
      <c r="N59" s="25">
        <v>3.8567006124597145</v>
      </c>
      <c r="O59" s="25">
        <v>2.7956954687509281</v>
      </c>
      <c r="P59" s="25">
        <v>0.70752817838385706</v>
      </c>
      <c r="Q59" s="25">
        <v>0</v>
      </c>
      <c r="R59" s="25">
        <v>0</v>
      </c>
      <c r="S59" s="25">
        <v>0</v>
      </c>
      <c r="T59" s="40">
        <f t="shared" si="0"/>
        <v>10.242247091683142</v>
      </c>
      <c r="U59" s="25">
        <f t="shared" si="1"/>
        <v>5.3316385177246817</v>
      </c>
    </row>
    <row r="60" spans="1:21">
      <c r="A60" s="7" t="s">
        <v>59</v>
      </c>
      <c r="B60" s="26" t="s">
        <v>60</v>
      </c>
      <c r="C60" s="28" t="s">
        <v>20</v>
      </c>
      <c r="D60" s="35">
        <v>55</v>
      </c>
      <c r="E60" s="38" t="s">
        <v>311</v>
      </c>
      <c r="F60" s="24" t="s">
        <v>322</v>
      </c>
      <c r="G60" s="31" t="s">
        <v>324</v>
      </c>
      <c r="H60" s="17">
        <v>0.14097263356039286</v>
      </c>
      <c r="I60" s="17">
        <v>8.6469010488971418E-2</v>
      </c>
      <c r="J60" s="17">
        <v>0</v>
      </c>
      <c r="K60" s="17">
        <v>0</v>
      </c>
      <c r="L60" s="17">
        <v>0.17609762263470005</v>
      </c>
      <c r="M60" s="17">
        <v>0.40224115498628582</v>
      </c>
      <c r="N60" s="17">
        <v>9.1145360352428553E-2</v>
      </c>
      <c r="O60" s="17">
        <v>3.184303463886428E-2</v>
      </c>
      <c r="P60" s="17">
        <v>5.0379615663749995E-2</v>
      </c>
      <c r="Q60" s="17">
        <v>0</v>
      </c>
      <c r="R60" s="17">
        <v>0</v>
      </c>
      <c r="S60" s="17">
        <v>0</v>
      </c>
      <c r="T60" s="40">
        <f t="shared" si="0"/>
        <v>0.97914843232539306</v>
      </c>
      <c r="U60" s="25">
        <f t="shared" si="1"/>
        <v>23.228515365051447</v>
      </c>
    </row>
    <row r="61" spans="1:21">
      <c r="A61" s="7" t="s">
        <v>59</v>
      </c>
      <c r="B61" s="28" t="s">
        <v>61</v>
      </c>
      <c r="C61" s="28" t="s">
        <v>20</v>
      </c>
      <c r="D61" s="35">
        <v>55</v>
      </c>
      <c r="E61" s="38" t="s">
        <v>311</v>
      </c>
      <c r="F61" s="24" t="s">
        <v>322</v>
      </c>
      <c r="G61" s="31" t="s">
        <v>324</v>
      </c>
      <c r="H61" s="17">
        <v>0.78270772473950845</v>
      </c>
      <c r="I61" s="17">
        <v>0.43701125386446665</v>
      </c>
      <c r="J61" s="17">
        <v>0</v>
      </c>
      <c r="K61" s="17">
        <v>0</v>
      </c>
      <c r="L61" s="17">
        <v>1.4476747493274733</v>
      </c>
      <c r="M61" s="17">
        <v>3.0535997542229336</v>
      </c>
      <c r="N61" s="17">
        <v>0.90455361312522997</v>
      </c>
      <c r="O61" s="17">
        <v>0.32853015797082502</v>
      </c>
      <c r="P61" s="17">
        <v>0.32710543834522665</v>
      </c>
      <c r="Q61" s="17">
        <v>0</v>
      </c>
      <c r="R61" s="17">
        <v>0</v>
      </c>
      <c r="S61" s="17">
        <v>0</v>
      </c>
      <c r="T61" s="40">
        <f t="shared" si="0"/>
        <v>7.2811826915956628</v>
      </c>
      <c r="U61" s="25">
        <f t="shared" si="1"/>
        <v>16.751660139112303</v>
      </c>
    </row>
    <row r="62" spans="1:21">
      <c r="A62" s="7" t="s">
        <v>59</v>
      </c>
      <c r="B62" s="29" t="s">
        <v>62</v>
      </c>
      <c r="C62" s="28" t="s">
        <v>20</v>
      </c>
      <c r="D62" s="35">
        <v>55</v>
      </c>
      <c r="E62" s="38" t="s">
        <v>311</v>
      </c>
      <c r="F62" s="24" t="s">
        <v>322</v>
      </c>
      <c r="G62" s="32" t="s">
        <v>324</v>
      </c>
      <c r="H62" s="25">
        <v>0.5741065555224999</v>
      </c>
      <c r="I62" s="25">
        <v>0.27838515752599996</v>
      </c>
      <c r="J62" s="25">
        <v>0</v>
      </c>
      <c r="K62" s="25">
        <v>0</v>
      </c>
      <c r="L62" s="25">
        <v>0.58958325061545003</v>
      </c>
      <c r="M62" s="25">
        <v>1.4522373886160003</v>
      </c>
      <c r="N62" s="25">
        <v>0.32185434375429994</v>
      </c>
      <c r="O62" s="25">
        <v>0.11422212345494996</v>
      </c>
      <c r="P62" s="25">
        <v>0.22283224776610003</v>
      </c>
      <c r="Q62" s="25">
        <v>0</v>
      </c>
      <c r="R62" s="25">
        <v>0</v>
      </c>
      <c r="S62" s="25">
        <v>0</v>
      </c>
      <c r="T62" s="40">
        <f t="shared" si="0"/>
        <v>3.5532210672553002</v>
      </c>
      <c r="U62" s="25">
        <f t="shared" si="1"/>
        <v>23.992082026773822</v>
      </c>
    </row>
    <row r="63" spans="1:21" s="2" customFormat="1">
      <c r="A63" s="7" t="s">
        <v>59</v>
      </c>
      <c r="B63" s="29" t="s">
        <v>75</v>
      </c>
      <c r="C63" s="28" t="s">
        <v>20</v>
      </c>
      <c r="D63" s="35">
        <v>80</v>
      </c>
      <c r="E63" s="38" t="s">
        <v>311</v>
      </c>
      <c r="F63" s="24" t="s">
        <v>322</v>
      </c>
      <c r="G63" s="33" t="s">
        <v>320</v>
      </c>
      <c r="H63" s="25">
        <v>4.5282147666249996E-3</v>
      </c>
      <c r="I63" s="25">
        <v>0.20181998718979996</v>
      </c>
      <c r="J63" s="25">
        <v>0</v>
      </c>
      <c r="K63" s="25">
        <v>0</v>
      </c>
      <c r="L63" s="25">
        <v>2.0499698788751002</v>
      </c>
      <c r="M63" s="25">
        <v>4.8468238200000009</v>
      </c>
      <c r="N63" s="25">
        <v>1.5289083631049001</v>
      </c>
      <c r="O63" s="25">
        <v>0.59102145546172502</v>
      </c>
      <c r="P63" s="25">
        <v>0.45979775912080001</v>
      </c>
      <c r="Q63" s="25">
        <v>0</v>
      </c>
      <c r="R63" s="25">
        <v>0</v>
      </c>
      <c r="S63" s="25">
        <v>0</v>
      </c>
      <c r="T63" s="40">
        <f t="shared" si="0"/>
        <v>9.6828694785189509</v>
      </c>
      <c r="U63" s="25">
        <f t="shared" si="1"/>
        <v>2.1310645817771272</v>
      </c>
    </row>
    <row r="64" spans="1:21">
      <c r="A64" s="27" t="s">
        <v>85</v>
      </c>
      <c r="B64" s="58" t="s">
        <v>92</v>
      </c>
      <c r="C64" s="58" t="s">
        <v>93</v>
      </c>
      <c r="D64" s="59">
        <v>26</v>
      </c>
      <c r="E64" s="38" t="s">
        <v>312</v>
      </c>
      <c r="F64" s="24" t="s">
        <v>323</v>
      </c>
      <c r="G64" s="32" t="s">
        <v>319</v>
      </c>
      <c r="H64" s="25">
        <v>1.8054530386666667E-2</v>
      </c>
      <c r="I64" s="25">
        <v>0.31117817353381816</v>
      </c>
      <c r="J64" s="51">
        <v>6.9086040646848479E-2</v>
      </c>
      <c r="K64" s="25">
        <v>0</v>
      </c>
      <c r="L64" s="25">
        <v>0.38194481212490916</v>
      </c>
      <c r="M64" s="25">
        <v>0.42317110137696978</v>
      </c>
      <c r="N64" s="25">
        <v>1.0619366350468487</v>
      </c>
      <c r="O64" s="25">
        <v>0.69141905736845455</v>
      </c>
      <c r="P64" s="25">
        <v>1.3264486081031817</v>
      </c>
      <c r="Q64" s="25">
        <v>0</v>
      </c>
      <c r="R64" s="25">
        <v>9.092300188151517E-2</v>
      </c>
      <c r="S64" s="25">
        <v>0.1074016211587879</v>
      </c>
      <c r="T64" s="40">
        <f t="shared" si="0"/>
        <v>4.4815635816280004</v>
      </c>
      <c r="U64" s="25">
        <f t="shared" si="1"/>
        <v>8.8879413917103811</v>
      </c>
    </row>
    <row r="65" spans="1:21">
      <c r="A65" s="27" t="s">
        <v>85</v>
      </c>
      <c r="B65" s="60" t="s">
        <v>94</v>
      </c>
      <c r="C65" s="58" t="s">
        <v>95</v>
      </c>
      <c r="D65" s="59">
        <v>26</v>
      </c>
      <c r="E65" s="38" t="s">
        <v>312</v>
      </c>
      <c r="F65" s="24" t="s">
        <v>323</v>
      </c>
      <c r="G65" s="32" t="s">
        <v>319</v>
      </c>
      <c r="H65" s="25">
        <v>0.14824156347</v>
      </c>
      <c r="I65" s="25">
        <v>0.36120608229999995</v>
      </c>
      <c r="J65" s="51">
        <v>6.7160582664000018E-2</v>
      </c>
      <c r="K65" s="25">
        <v>0</v>
      </c>
      <c r="L65" s="25">
        <v>0.33843654826800001</v>
      </c>
      <c r="M65" s="25">
        <v>0.48491562671999999</v>
      </c>
      <c r="N65" s="25">
        <v>0.58380945473199997</v>
      </c>
      <c r="O65" s="25">
        <v>0.22044097347299996</v>
      </c>
      <c r="P65" s="25">
        <v>0.86128048597499995</v>
      </c>
      <c r="Q65" s="25">
        <v>0</v>
      </c>
      <c r="R65" s="25">
        <v>8.8858669759999995E-2</v>
      </c>
      <c r="S65" s="25">
        <v>5.9557798719999999E-2</v>
      </c>
      <c r="T65" s="40">
        <f t="shared" si="0"/>
        <v>3.2139077860820002</v>
      </c>
      <c r="U65" s="25">
        <f t="shared" si="1"/>
        <v>17.941032127027189</v>
      </c>
    </row>
    <row r="66" spans="1:21">
      <c r="A66" s="27" t="s">
        <v>85</v>
      </c>
      <c r="B66" s="60" t="s">
        <v>96</v>
      </c>
      <c r="C66" s="58" t="s">
        <v>95</v>
      </c>
      <c r="D66" s="59">
        <v>26</v>
      </c>
      <c r="E66" s="38" t="s">
        <v>312</v>
      </c>
      <c r="F66" s="24" t="s">
        <v>323</v>
      </c>
      <c r="G66" s="32" t="s">
        <v>319</v>
      </c>
      <c r="H66" s="25">
        <v>0.11878839571958334</v>
      </c>
      <c r="I66" s="25">
        <v>0.52201549178833329</v>
      </c>
      <c r="J66" s="51">
        <v>0.16971476174233335</v>
      </c>
      <c r="K66" s="25">
        <v>0</v>
      </c>
      <c r="L66" s="25">
        <v>0.38681121571516663</v>
      </c>
      <c r="M66" s="25">
        <v>0.66471210406000003</v>
      </c>
      <c r="N66" s="25">
        <v>0.29187004342400003</v>
      </c>
      <c r="O66" s="25">
        <v>0.21298959697999995</v>
      </c>
      <c r="P66" s="25">
        <v>0.32123433796550005</v>
      </c>
      <c r="Q66" s="25">
        <v>0.261756337906</v>
      </c>
      <c r="R66" s="25">
        <v>5.3491523007499993E-2</v>
      </c>
      <c r="S66" s="25">
        <v>7.4138580146666661E-2</v>
      </c>
      <c r="T66" s="40">
        <f t="shared" si="0"/>
        <v>3.0775223884550837</v>
      </c>
      <c r="U66" s="25">
        <f t="shared" si="1"/>
        <v>26.33672633189617</v>
      </c>
    </row>
    <row r="67" spans="1:21">
      <c r="A67" s="27" t="s">
        <v>85</v>
      </c>
      <c r="B67" s="61" t="s">
        <v>97</v>
      </c>
      <c r="C67" s="58" t="s">
        <v>95</v>
      </c>
      <c r="D67" s="59">
        <v>26</v>
      </c>
      <c r="E67" s="38" t="s">
        <v>312</v>
      </c>
      <c r="F67" s="24" t="s">
        <v>323</v>
      </c>
      <c r="G67" s="32" t="s">
        <v>319</v>
      </c>
      <c r="H67" s="25">
        <v>1.8587139638571427E-2</v>
      </c>
      <c r="I67" s="25">
        <v>0.37284136052571426</v>
      </c>
      <c r="J67" s="51">
        <v>4.7986494117428571E-2</v>
      </c>
      <c r="K67" s="25">
        <v>0</v>
      </c>
      <c r="L67" s="25">
        <v>0.36248346589000008</v>
      </c>
      <c r="M67" s="25">
        <v>0.79557630611428576</v>
      </c>
      <c r="N67" s="25">
        <v>0.26153480603542861</v>
      </c>
      <c r="O67" s="25">
        <v>0.1246617055847143</v>
      </c>
      <c r="P67" s="25">
        <v>0.33015525309828569</v>
      </c>
      <c r="Q67" s="25">
        <v>0.25261464626399999</v>
      </c>
      <c r="R67" s="25">
        <v>4.4503802479428568E-2</v>
      </c>
      <c r="S67" s="25">
        <v>3.3663287657142861E-2</v>
      </c>
      <c r="T67" s="40">
        <f t="shared" si="0"/>
        <v>2.6446082674049998</v>
      </c>
      <c r="U67" s="25">
        <f t="shared" si="1"/>
        <v>16.615504069072831</v>
      </c>
    </row>
    <row r="68" spans="1:21">
      <c r="A68" s="27" t="s">
        <v>85</v>
      </c>
      <c r="B68" s="61" t="s">
        <v>98</v>
      </c>
      <c r="C68" s="58" t="s">
        <v>95</v>
      </c>
      <c r="D68" s="59">
        <v>26</v>
      </c>
      <c r="E68" s="38" t="s">
        <v>312</v>
      </c>
      <c r="F68" s="24" t="s">
        <v>323</v>
      </c>
      <c r="G68" s="32" t="s">
        <v>319</v>
      </c>
      <c r="H68" s="25">
        <v>0.25105145690625003</v>
      </c>
      <c r="I68" s="25">
        <v>0.63049711456900004</v>
      </c>
      <c r="J68" s="51">
        <v>8.2518951521999992E-2</v>
      </c>
      <c r="K68" s="25">
        <v>0</v>
      </c>
      <c r="L68" s="25">
        <v>0.69197488248525019</v>
      </c>
      <c r="M68" s="25">
        <v>0.39458872474000012</v>
      </c>
      <c r="N68" s="25">
        <v>0.24850883627850004</v>
      </c>
      <c r="O68" s="25">
        <v>1.1448258550365</v>
      </c>
      <c r="P68" s="25">
        <v>0.86790588650325018</v>
      </c>
      <c r="Q68" s="25">
        <v>0</v>
      </c>
      <c r="R68" s="25">
        <v>8.753249397024998E-2</v>
      </c>
      <c r="S68" s="25">
        <v>5.7068639040000015E-2</v>
      </c>
      <c r="T68" s="40">
        <f t="shared" si="0"/>
        <v>4.4564728410510002</v>
      </c>
      <c r="U68" s="25">
        <f t="shared" si="1"/>
        <v>21.632972024797247</v>
      </c>
    </row>
    <row r="69" spans="1:21">
      <c r="A69" s="27" t="s">
        <v>85</v>
      </c>
      <c r="B69" s="58" t="s">
        <v>99</v>
      </c>
      <c r="C69" s="58" t="s">
        <v>93</v>
      </c>
      <c r="D69" s="59">
        <v>26</v>
      </c>
      <c r="E69" s="38" t="s">
        <v>312</v>
      </c>
      <c r="F69" s="24" t="s">
        <v>323</v>
      </c>
      <c r="G69" s="32" t="s">
        <v>319</v>
      </c>
      <c r="H69" s="25">
        <v>7.7615547899999998E-2</v>
      </c>
      <c r="I69" s="25">
        <v>0.68956606661777764</v>
      </c>
      <c r="J69" s="51">
        <v>5.0349378251111104E-2</v>
      </c>
      <c r="K69" s="25">
        <v>0</v>
      </c>
      <c r="L69" s="25">
        <v>0.91029853429666696</v>
      </c>
      <c r="M69" s="25">
        <v>1.580046510488889</v>
      </c>
      <c r="N69" s="25">
        <v>1.5322637515777779</v>
      </c>
      <c r="O69" s="25">
        <v>0.40675948354333324</v>
      </c>
      <c r="P69" s="25">
        <v>2.3165257611900003</v>
      </c>
      <c r="Q69" s="25">
        <v>0</v>
      </c>
      <c r="R69" s="25">
        <v>0.22892948466111113</v>
      </c>
      <c r="S69" s="25">
        <v>6.236580195555555E-2</v>
      </c>
      <c r="T69" s="40">
        <f t="shared" si="0"/>
        <v>7.8547203204822234</v>
      </c>
      <c r="U69" s="25">
        <f t="shared" si="1"/>
        <v>10.408148978100066</v>
      </c>
    </row>
    <row r="70" spans="1:21">
      <c r="A70" s="27" t="s">
        <v>85</v>
      </c>
      <c r="B70" s="58" t="s">
        <v>100</v>
      </c>
      <c r="C70" s="58" t="s">
        <v>101</v>
      </c>
      <c r="D70" s="62">
        <v>12</v>
      </c>
      <c r="E70" s="38" t="s">
        <v>312</v>
      </c>
      <c r="F70" s="24" t="s">
        <v>323</v>
      </c>
      <c r="G70" s="32" t="s">
        <v>319</v>
      </c>
      <c r="H70" s="25">
        <v>0.22414905057794121</v>
      </c>
      <c r="I70" s="25">
        <v>0.6193180960505883</v>
      </c>
      <c r="J70" s="51">
        <v>0.1956894924329412</v>
      </c>
      <c r="K70" s="25">
        <v>0</v>
      </c>
      <c r="L70" s="25">
        <v>0.49653639803147059</v>
      </c>
      <c r="M70" s="25">
        <v>0.71105009277647047</v>
      </c>
      <c r="N70" s="25">
        <v>0.70068666210882347</v>
      </c>
      <c r="O70" s="25">
        <v>0.3134081319397059</v>
      </c>
      <c r="P70" s="25">
        <v>1.3538011354185293</v>
      </c>
      <c r="Q70" s="25">
        <v>0</v>
      </c>
      <c r="R70" s="25">
        <v>9.3284032727647057E-2</v>
      </c>
      <c r="S70" s="25">
        <v>4.4584487388235297E-2</v>
      </c>
      <c r="T70" s="40">
        <f t="shared" si="0"/>
        <v>4.7525075794523524</v>
      </c>
      <c r="U70" s="25">
        <f t="shared" si="1"/>
        <v>21.865438859146778</v>
      </c>
    </row>
    <row r="71" spans="1:21">
      <c r="A71" s="27" t="s">
        <v>85</v>
      </c>
      <c r="B71" s="60" t="s">
        <v>102</v>
      </c>
      <c r="C71" s="58" t="s">
        <v>101</v>
      </c>
      <c r="D71" s="63">
        <v>12</v>
      </c>
      <c r="E71" s="38" t="s">
        <v>312</v>
      </c>
      <c r="F71" s="24" t="s">
        <v>323</v>
      </c>
      <c r="G71" s="32" t="s">
        <v>319</v>
      </c>
      <c r="H71" s="25">
        <v>5.6936149846153847E-2</v>
      </c>
      <c r="I71" s="25">
        <v>0.16881040015615384</v>
      </c>
      <c r="J71" s="51">
        <v>3.4514221193846152E-2</v>
      </c>
      <c r="K71" s="25">
        <v>0</v>
      </c>
      <c r="L71" s="25">
        <v>0.18025976067615385</v>
      </c>
      <c r="M71" s="25">
        <v>0.23990066469307689</v>
      </c>
      <c r="N71" s="25">
        <v>0.21241441829423074</v>
      </c>
      <c r="O71" s="25">
        <v>0.15010408423384616</v>
      </c>
      <c r="P71" s="25">
        <v>0.54609104598461533</v>
      </c>
      <c r="Q71" s="25">
        <v>0</v>
      </c>
      <c r="R71" s="25">
        <v>3.0416623456153844E-2</v>
      </c>
      <c r="S71" s="25">
        <v>3.8403564895384615E-2</v>
      </c>
      <c r="T71" s="40">
        <f t="shared" si="0"/>
        <v>1.6578509334296152</v>
      </c>
      <c r="U71" s="25">
        <f t="shared" si="1"/>
        <v>15.698683515396009</v>
      </c>
    </row>
    <row r="72" spans="1:21">
      <c r="A72" s="27" t="s">
        <v>85</v>
      </c>
      <c r="B72" s="60" t="s">
        <v>103</v>
      </c>
      <c r="C72" s="58" t="s">
        <v>101</v>
      </c>
      <c r="D72" s="63">
        <v>12</v>
      </c>
      <c r="E72" s="38" t="s">
        <v>312</v>
      </c>
      <c r="F72" s="24" t="s">
        <v>323</v>
      </c>
      <c r="G72" s="32" t="s">
        <v>319</v>
      </c>
      <c r="H72" s="25">
        <v>0.11707639196428574</v>
      </c>
      <c r="I72" s="25">
        <v>0.36239614866964281</v>
      </c>
      <c r="J72" s="51">
        <v>0.11306427199999999</v>
      </c>
      <c r="K72" s="25">
        <v>0</v>
      </c>
      <c r="L72" s="25">
        <v>0.33497013143750004</v>
      </c>
      <c r="M72" s="25">
        <v>0.30497732342857142</v>
      </c>
      <c r="N72" s="25">
        <v>0.52170547346249996</v>
      </c>
      <c r="O72" s="25">
        <v>0.27530181068571424</v>
      </c>
      <c r="P72" s="25">
        <v>1.7415113466000001</v>
      </c>
      <c r="Q72" s="25">
        <v>0</v>
      </c>
      <c r="R72" s="25">
        <v>7.5161918699999997E-2</v>
      </c>
      <c r="S72" s="25">
        <v>8.859882587678572E-2</v>
      </c>
      <c r="T72" s="40">
        <f t="shared" si="0"/>
        <v>3.9347636428249997</v>
      </c>
      <c r="U72" s="25">
        <f t="shared" si="1"/>
        <v>15.059019204734525</v>
      </c>
    </row>
    <row r="73" spans="1:21">
      <c r="A73" s="27" t="s">
        <v>85</v>
      </c>
      <c r="B73" s="60" t="s">
        <v>104</v>
      </c>
      <c r="C73" s="58" t="s">
        <v>101</v>
      </c>
      <c r="D73" s="63">
        <v>12</v>
      </c>
      <c r="E73" s="38" t="s">
        <v>312</v>
      </c>
      <c r="F73" s="24" t="s">
        <v>323</v>
      </c>
      <c r="G73" s="32" t="s">
        <v>319</v>
      </c>
      <c r="H73" s="25">
        <v>0.14149017642857142</v>
      </c>
      <c r="I73" s="25">
        <v>0.40552541228571437</v>
      </c>
      <c r="J73" s="51">
        <v>5.6032214399999995E-2</v>
      </c>
      <c r="K73" s="25">
        <v>0</v>
      </c>
      <c r="L73" s="25">
        <v>0.24104547675000002</v>
      </c>
      <c r="M73" s="25">
        <v>0.23779133485714285</v>
      </c>
      <c r="N73" s="25">
        <v>0.93801548217857145</v>
      </c>
      <c r="O73" s="25">
        <v>0.39750998669999998</v>
      </c>
      <c r="P73" s="25">
        <v>1.2605085755999998</v>
      </c>
      <c r="Q73" s="25">
        <v>0</v>
      </c>
      <c r="R73" s="25">
        <v>0.10559217239999998</v>
      </c>
      <c r="S73" s="25">
        <v>0.13132101651428571</v>
      </c>
      <c r="T73" s="40">
        <f t="shared" si="0"/>
        <v>3.9148318481142854</v>
      </c>
      <c r="U73" s="25">
        <f t="shared" si="1"/>
        <v>15.404181495171104</v>
      </c>
    </row>
    <row r="74" spans="1:21">
      <c r="A74" s="27" t="s">
        <v>85</v>
      </c>
      <c r="B74" s="60" t="s">
        <v>105</v>
      </c>
      <c r="C74" s="58" t="s">
        <v>101</v>
      </c>
      <c r="D74" s="63">
        <v>12</v>
      </c>
      <c r="E74" s="38" t="s">
        <v>312</v>
      </c>
      <c r="F74" s="24" t="s">
        <v>323</v>
      </c>
      <c r="G74" s="32" t="s">
        <v>319</v>
      </c>
      <c r="H74" s="25">
        <v>0</v>
      </c>
      <c r="I74" s="25">
        <v>0.19227887114039999</v>
      </c>
      <c r="J74" s="51">
        <v>0</v>
      </c>
      <c r="K74" s="25">
        <v>0</v>
      </c>
      <c r="L74" s="25">
        <v>0.129526929805</v>
      </c>
      <c r="M74" s="25">
        <v>0.115475321312</v>
      </c>
      <c r="N74" s="25">
        <v>0.27175924296859999</v>
      </c>
      <c r="O74" s="25">
        <v>0.10051792275480001</v>
      </c>
      <c r="P74" s="25">
        <v>0.716538104856</v>
      </c>
      <c r="Q74" s="25">
        <v>0</v>
      </c>
      <c r="R74" s="25">
        <v>3.6665663341999999E-2</v>
      </c>
      <c r="S74" s="25">
        <v>4.8244596428600003E-2</v>
      </c>
      <c r="T74" s="40">
        <f t="shared" si="0"/>
        <v>1.6110066526073998</v>
      </c>
      <c r="U74" s="25">
        <f t="shared" si="1"/>
        <v>11.935324464936153</v>
      </c>
    </row>
    <row r="75" spans="1:21">
      <c r="A75" s="27" t="s">
        <v>85</v>
      </c>
      <c r="B75" s="60" t="s">
        <v>106</v>
      </c>
      <c r="C75" s="58" t="s">
        <v>101</v>
      </c>
      <c r="D75" s="63">
        <v>12</v>
      </c>
      <c r="E75" s="38" t="s">
        <v>312</v>
      </c>
      <c r="F75" s="24" t="s">
        <v>323</v>
      </c>
      <c r="G75" s="32" t="s">
        <v>319</v>
      </c>
      <c r="H75" s="25">
        <v>2.2895329260000003E-2</v>
      </c>
      <c r="I75" s="25">
        <v>0.27525213811530003</v>
      </c>
      <c r="J75" s="51">
        <v>0</v>
      </c>
      <c r="K75" s="25">
        <v>0</v>
      </c>
      <c r="L75" s="25">
        <v>8.3475976665899995E-2</v>
      </c>
      <c r="M75" s="25">
        <v>5.3176564848000006E-2</v>
      </c>
      <c r="N75" s="25">
        <v>0.40610374917569991</v>
      </c>
      <c r="O75" s="25">
        <v>0.1988956660374</v>
      </c>
      <c r="P75" s="25">
        <v>0.50046789391199997</v>
      </c>
      <c r="Q75" s="25">
        <v>0</v>
      </c>
      <c r="R75" s="25">
        <v>4.2030868248600001E-2</v>
      </c>
      <c r="S75" s="25">
        <v>3.6123489022499997E-2</v>
      </c>
      <c r="T75" s="40">
        <f t="shared" si="0"/>
        <v>1.6184216752853997</v>
      </c>
      <c r="U75" s="25">
        <f t="shared" si="1"/>
        <v>18.422112847859836</v>
      </c>
    </row>
    <row r="76" spans="1:21">
      <c r="A76" s="27" t="s">
        <v>85</v>
      </c>
      <c r="B76" s="61" t="s">
        <v>107</v>
      </c>
      <c r="C76" s="58" t="s">
        <v>93</v>
      </c>
      <c r="D76" s="59">
        <v>26</v>
      </c>
      <c r="E76" s="38" t="s">
        <v>312</v>
      </c>
      <c r="F76" s="24" t="s">
        <v>323</v>
      </c>
      <c r="G76" s="32" t="s">
        <v>319</v>
      </c>
      <c r="H76" s="25">
        <v>6.9298268750000003E-2</v>
      </c>
      <c r="I76" s="25">
        <v>0.38237523525</v>
      </c>
      <c r="J76" s="51">
        <v>9.4479140000000003E-2</v>
      </c>
      <c r="K76" s="25">
        <v>0</v>
      </c>
      <c r="L76" s="25">
        <v>0.28591195018749999</v>
      </c>
      <c r="M76" s="25">
        <v>0.36841104000000013</v>
      </c>
      <c r="N76" s="25">
        <v>0.87167847806249987</v>
      </c>
      <c r="O76" s="25">
        <v>0.21387499612499999</v>
      </c>
      <c r="P76" s="25">
        <v>1.6976239035000003</v>
      </c>
      <c r="Q76" s="25">
        <v>0</v>
      </c>
      <c r="R76" s="25">
        <v>3.3168048375000002E-2</v>
      </c>
      <c r="S76" s="25">
        <v>7.9913966000000003E-2</v>
      </c>
      <c r="T76" s="40">
        <f t="shared" ref="T76:T139" si="2">SUM(H76:S76)</f>
        <v>4.0967350262500011</v>
      </c>
      <c r="U76" s="25">
        <f t="shared" ref="U76:U139" si="3">(H76+I76+J76)/(T76)*100</f>
        <v>13.331412466281172</v>
      </c>
    </row>
    <row r="77" spans="1:21">
      <c r="A77" s="27" t="s">
        <v>85</v>
      </c>
      <c r="B77" s="61" t="s">
        <v>108</v>
      </c>
      <c r="C77" s="58" t="s">
        <v>93</v>
      </c>
      <c r="D77" s="59">
        <v>26</v>
      </c>
      <c r="E77" s="38" t="s">
        <v>312</v>
      </c>
      <c r="F77" s="24" t="s">
        <v>323</v>
      </c>
      <c r="G77" s="32" t="s">
        <v>319</v>
      </c>
      <c r="H77" s="25">
        <v>1.7673338E-2</v>
      </c>
      <c r="I77" s="25">
        <v>0.13820247774000002</v>
      </c>
      <c r="J77" s="51">
        <v>0</v>
      </c>
      <c r="K77" s="25">
        <v>0</v>
      </c>
      <c r="L77" s="25">
        <v>0.188784108422</v>
      </c>
      <c r="M77" s="25">
        <v>0.12173271088</v>
      </c>
      <c r="N77" s="25">
        <v>0.22354473894800003</v>
      </c>
      <c r="O77" s="25">
        <v>0.4273480646279999</v>
      </c>
      <c r="P77" s="25">
        <v>0.86500441406400019</v>
      </c>
      <c r="Q77" s="25">
        <v>0</v>
      </c>
      <c r="R77" s="25">
        <v>0.21133804168399997</v>
      </c>
      <c r="S77" s="25">
        <v>0.14710385650400001</v>
      </c>
      <c r="T77" s="40">
        <f t="shared" si="2"/>
        <v>2.3407317508700003</v>
      </c>
      <c r="U77" s="25">
        <f t="shared" si="3"/>
        <v>6.6592771974859701</v>
      </c>
    </row>
    <row r="78" spans="1:21">
      <c r="A78" s="27" t="s">
        <v>85</v>
      </c>
      <c r="B78" s="61" t="s">
        <v>109</v>
      </c>
      <c r="C78" s="58" t="s">
        <v>93</v>
      </c>
      <c r="D78" s="59">
        <v>26</v>
      </c>
      <c r="E78" s="38" t="s">
        <v>312</v>
      </c>
      <c r="F78" s="24" t="s">
        <v>323</v>
      </c>
      <c r="G78" s="32" t="s">
        <v>319</v>
      </c>
      <c r="H78" s="25">
        <v>0.10957946472857141</v>
      </c>
      <c r="I78" s="25">
        <v>0.35726535983571422</v>
      </c>
      <c r="J78" s="51">
        <v>5.7918381791999998E-2</v>
      </c>
      <c r="K78" s="25">
        <v>0</v>
      </c>
      <c r="L78" s="25">
        <v>0.32617516425000004</v>
      </c>
      <c r="M78" s="25">
        <v>0.43848895018285716</v>
      </c>
      <c r="N78" s="25">
        <v>0.7487578836754285</v>
      </c>
      <c r="O78" s="25">
        <v>0.24023479884364282</v>
      </c>
      <c r="P78" s="25">
        <v>1.2980268594719999</v>
      </c>
      <c r="Q78" s="25">
        <v>0</v>
      </c>
      <c r="R78" s="25">
        <v>0.10302708111299999</v>
      </c>
      <c r="S78" s="25">
        <v>0.12996079167342858</v>
      </c>
      <c r="T78" s="40">
        <f t="shared" si="2"/>
        <v>3.8094347355666427</v>
      </c>
      <c r="U78" s="25">
        <f t="shared" si="3"/>
        <v>13.775356261044557</v>
      </c>
    </row>
    <row r="79" spans="1:21">
      <c r="A79" s="27" t="s">
        <v>85</v>
      </c>
      <c r="B79" s="61" t="s">
        <v>110</v>
      </c>
      <c r="C79" s="58" t="s">
        <v>93</v>
      </c>
      <c r="D79" s="59">
        <v>26</v>
      </c>
      <c r="E79" s="38" t="s">
        <v>312</v>
      </c>
      <c r="F79" s="24" t="s">
        <v>323</v>
      </c>
      <c r="G79" s="32" t="s">
        <v>319</v>
      </c>
      <c r="H79" s="25">
        <v>3.1079218285714281E-2</v>
      </c>
      <c r="I79" s="25">
        <v>0.40837837901142865</v>
      </c>
      <c r="J79" s="51">
        <v>0</v>
      </c>
      <c r="K79" s="25">
        <v>0</v>
      </c>
      <c r="L79" s="25">
        <v>0.17629142793599997</v>
      </c>
      <c r="M79" s="25">
        <v>0.11953507460571429</v>
      </c>
      <c r="N79" s="25">
        <v>1.0567039788617141</v>
      </c>
      <c r="O79" s="25">
        <v>0.37278170661085713</v>
      </c>
      <c r="P79" s="25">
        <v>1.3885999989120001</v>
      </c>
      <c r="Q79" s="25">
        <v>0</v>
      </c>
      <c r="R79" s="25">
        <v>0.13747504478399999</v>
      </c>
      <c r="S79" s="25">
        <v>8.638230238628572E-2</v>
      </c>
      <c r="T79" s="40">
        <f t="shared" si="2"/>
        <v>3.777227131393714</v>
      </c>
      <c r="U79" s="25">
        <f t="shared" si="3"/>
        <v>11.634396926906344</v>
      </c>
    </row>
    <row r="80" spans="1:21">
      <c r="A80" s="27" t="s">
        <v>85</v>
      </c>
      <c r="B80" s="61" t="s">
        <v>111</v>
      </c>
      <c r="C80" s="58" t="s">
        <v>93</v>
      </c>
      <c r="D80" s="59">
        <v>26</v>
      </c>
      <c r="E80" s="38" t="s">
        <v>312</v>
      </c>
      <c r="F80" s="24" t="s">
        <v>323</v>
      </c>
      <c r="G80" s="32" t="s">
        <v>319</v>
      </c>
      <c r="H80" s="25">
        <v>0.12574896449375</v>
      </c>
      <c r="I80" s="25">
        <v>0.39306637547775003</v>
      </c>
      <c r="J80" s="51">
        <v>0</v>
      </c>
      <c r="K80" s="25">
        <v>0</v>
      </c>
      <c r="L80" s="25">
        <v>0.28685900438650003</v>
      </c>
      <c r="M80" s="25">
        <v>0.31261509103500001</v>
      </c>
      <c r="N80" s="25">
        <v>0.49132730318262491</v>
      </c>
      <c r="O80" s="25">
        <v>0.16962838613906248</v>
      </c>
      <c r="P80" s="25">
        <v>1.4339269555065</v>
      </c>
      <c r="Q80" s="25">
        <v>0</v>
      </c>
      <c r="R80" s="25">
        <v>8.2296715876374993E-2</v>
      </c>
      <c r="S80" s="25">
        <v>7.0919126608687502E-2</v>
      </c>
      <c r="T80" s="40">
        <f t="shared" si="2"/>
        <v>3.3663879227062496</v>
      </c>
      <c r="U80" s="25">
        <f t="shared" si="3"/>
        <v>15.411632642575038</v>
      </c>
    </row>
    <row r="81" spans="1:21">
      <c r="A81" s="27" t="s">
        <v>85</v>
      </c>
      <c r="B81" s="49" t="s">
        <v>86</v>
      </c>
      <c r="C81" s="50" t="s">
        <v>87</v>
      </c>
      <c r="D81" s="50">
        <v>30</v>
      </c>
      <c r="E81" s="38" t="s">
        <v>312</v>
      </c>
      <c r="F81" s="24" t="s">
        <v>322</v>
      </c>
      <c r="G81" s="32" t="s">
        <v>319</v>
      </c>
      <c r="H81" s="25">
        <v>7.5191018438250018E-2</v>
      </c>
      <c r="I81" s="25">
        <v>0.98565560739359981</v>
      </c>
      <c r="J81" s="51">
        <v>8.3636998918200006E-2</v>
      </c>
      <c r="K81" s="25">
        <v>0</v>
      </c>
      <c r="L81" s="25">
        <v>0.9205315117771502</v>
      </c>
      <c r="M81" s="25">
        <v>0.26302600584000002</v>
      </c>
      <c r="N81" s="25">
        <v>1.6721047279989001</v>
      </c>
      <c r="O81" s="25">
        <v>0.61351399692764985</v>
      </c>
      <c r="P81" s="25">
        <v>2.5310338575911997</v>
      </c>
      <c r="Q81" s="25">
        <v>0.16711187269139999</v>
      </c>
      <c r="R81" s="25">
        <v>4.9261404248549995E-2</v>
      </c>
      <c r="S81" s="25">
        <v>3.9757110120000008E-2</v>
      </c>
      <c r="T81" s="40">
        <f t="shared" si="2"/>
        <v>7.4008241119448996</v>
      </c>
      <c r="U81" s="25">
        <f t="shared" si="3"/>
        <v>15.464272727450149</v>
      </c>
    </row>
    <row r="82" spans="1:21">
      <c r="A82" s="27" t="s">
        <v>85</v>
      </c>
      <c r="B82" s="64" t="s">
        <v>88</v>
      </c>
      <c r="C82" s="65" t="s">
        <v>89</v>
      </c>
      <c r="D82" s="66">
        <v>6</v>
      </c>
      <c r="E82" s="38" t="s">
        <v>312</v>
      </c>
      <c r="F82" s="24" t="s">
        <v>322</v>
      </c>
      <c r="G82" s="32" t="s">
        <v>319</v>
      </c>
      <c r="H82" s="25">
        <v>0.18452366195454548</v>
      </c>
      <c r="I82" s="25">
        <v>0.67620957711872742</v>
      </c>
      <c r="J82" s="51">
        <v>5.783176456145455E-2</v>
      </c>
      <c r="K82" s="25">
        <v>0</v>
      </c>
      <c r="L82" s="25">
        <v>0.26996814356590909</v>
      </c>
      <c r="M82" s="25">
        <v>0.60544643166954526</v>
      </c>
      <c r="N82" s="25">
        <v>0.62718819565118189</v>
      </c>
      <c r="O82" s="25">
        <v>0.56959052609454552</v>
      </c>
      <c r="P82" s="25">
        <v>0.81616607448218192</v>
      </c>
      <c r="Q82" s="25">
        <v>0</v>
      </c>
      <c r="R82" s="25">
        <v>2.4018587837999997E-2</v>
      </c>
      <c r="S82" s="25">
        <v>4.9481472285000001E-2</v>
      </c>
      <c r="T82" s="40">
        <f t="shared" si="2"/>
        <v>3.8804244352210908</v>
      </c>
      <c r="U82" s="25">
        <f t="shared" si="3"/>
        <v>23.671766296935797</v>
      </c>
    </row>
    <row r="83" spans="1:21">
      <c r="A83" s="27" t="s">
        <v>85</v>
      </c>
      <c r="B83" s="67" t="s">
        <v>90</v>
      </c>
      <c r="C83" s="65" t="s">
        <v>91</v>
      </c>
      <c r="D83" s="68">
        <v>60</v>
      </c>
      <c r="E83" s="38" t="s">
        <v>312</v>
      </c>
      <c r="F83" s="24" t="s">
        <v>323</v>
      </c>
      <c r="G83" s="32" t="s">
        <v>324</v>
      </c>
      <c r="H83" s="25">
        <v>1.3620617593440001</v>
      </c>
      <c r="I83" s="25">
        <v>1.4175919905594001</v>
      </c>
      <c r="J83" s="51">
        <v>0.11703269908489999</v>
      </c>
      <c r="K83" s="25">
        <v>0</v>
      </c>
      <c r="L83" s="25">
        <v>9.231702547795001E-2</v>
      </c>
      <c r="M83" s="25">
        <v>2.9083211695999998E-2</v>
      </c>
      <c r="N83" s="25">
        <v>0.32241521626780006</v>
      </c>
      <c r="O83" s="25">
        <v>0.20076810389189997</v>
      </c>
      <c r="P83" s="25">
        <v>0.59991229402860002</v>
      </c>
      <c r="Q83" s="25">
        <v>0</v>
      </c>
      <c r="R83" s="25">
        <v>1.3984327194350003E-2</v>
      </c>
      <c r="S83" s="25">
        <v>3.8121853535999999E-2</v>
      </c>
      <c r="T83" s="40">
        <f t="shared" si="2"/>
        <v>4.1932884810809004</v>
      </c>
      <c r="U83" s="25">
        <f t="shared" si="3"/>
        <v>69.079112063418648</v>
      </c>
    </row>
    <row r="84" spans="1:21">
      <c r="A84" s="27" t="s">
        <v>112</v>
      </c>
      <c r="B84" s="29" t="s">
        <v>113</v>
      </c>
      <c r="C84" s="29" t="s">
        <v>20</v>
      </c>
      <c r="D84" s="35">
        <v>60</v>
      </c>
      <c r="E84" s="38" t="s">
        <v>313</v>
      </c>
      <c r="F84" s="24" t="s">
        <v>322</v>
      </c>
      <c r="G84" s="32" t="s">
        <v>324</v>
      </c>
      <c r="H84" s="25">
        <v>4.533501555000001E-2</v>
      </c>
      <c r="I84" s="25">
        <v>0.1296866169</v>
      </c>
      <c r="J84" s="51">
        <v>0.26421191252999998</v>
      </c>
      <c r="K84" s="25">
        <v>0</v>
      </c>
      <c r="L84" s="25">
        <v>0.523566343755</v>
      </c>
      <c r="M84" s="25">
        <v>0.62573550119999999</v>
      </c>
      <c r="N84" s="25">
        <v>0.33805263663000001</v>
      </c>
      <c r="O84" s="25">
        <v>0.28302078726000002</v>
      </c>
      <c r="P84" s="25">
        <v>1.91178181638</v>
      </c>
      <c r="Q84" s="25">
        <v>0</v>
      </c>
      <c r="R84" s="25">
        <v>6.0315788294999999E-2</v>
      </c>
      <c r="S84" s="25">
        <v>8.4049308000000003E-2</v>
      </c>
      <c r="T84" s="40">
        <f t="shared" si="2"/>
        <v>4.2657557265000001</v>
      </c>
      <c r="U84" s="25">
        <f t="shared" si="3"/>
        <v>10.2967345797924</v>
      </c>
    </row>
    <row r="85" spans="1:21">
      <c r="A85" s="27" t="s">
        <v>112</v>
      </c>
      <c r="B85" s="28" t="s">
        <v>114</v>
      </c>
      <c r="C85" s="29" t="s">
        <v>20</v>
      </c>
      <c r="D85" s="35">
        <v>55</v>
      </c>
      <c r="E85" s="38" t="s">
        <v>313</v>
      </c>
      <c r="F85" s="24" t="s">
        <v>322</v>
      </c>
      <c r="G85" s="32" t="s">
        <v>324</v>
      </c>
      <c r="H85" s="25">
        <v>5.6984698434230777E-2</v>
      </c>
      <c r="I85" s="25">
        <v>0.30097444644446147</v>
      </c>
      <c r="J85" s="51">
        <v>6.2616055196384607E-2</v>
      </c>
      <c r="K85" s="25">
        <v>0</v>
      </c>
      <c r="L85" s="25">
        <v>0.34559691059249997</v>
      </c>
      <c r="M85" s="25">
        <v>0.4107820498123077</v>
      </c>
      <c r="N85" s="25">
        <v>0.6597129584226924</v>
      </c>
      <c r="O85" s="25">
        <v>0.31125528439776917</v>
      </c>
      <c r="P85" s="25">
        <v>0.88085033089657672</v>
      </c>
      <c r="Q85" s="25">
        <v>0</v>
      </c>
      <c r="R85" s="25">
        <v>2.6764193208884617E-2</v>
      </c>
      <c r="S85" s="25">
        <v>5.9126576492307688E-2</v>
      </c>
      <c r="T85" s="40">
        <f t="shared" si="2"/>
        <v>3.114663503898115</v>
      </c>
      <c r="U85" s="25">
        <f t="shared" si="3"/>
        <v>13.503070220866931</v>
      </c>
    </row>
    <row r="86" spans="1:21">
      <c r="A86" s="27" t="s">
        <v>112</v>
      </c>
      <c r="B86" s="28" t="s">
        <v>115</v>
      </c>
      <c r="C86" s="28" t="s">
        <v>20</v>
      </c>
      <c r="D86" s="35">
        <v>55</v>
      </c>
      <c r="E86" s="38" t="s">
        <v>313</v>
      </c>
      <c r="F86" s="24" t="s">
        <v>322</v>
      </c>
      <c r="G86" s="32" t="s">
        <v>324</v>
      </c>
      <c r="H86" s="25">
        <v>7.692108212250001E-3</v>
      </c>
      <c r="I86" s="25">
        <v>0.13185904929119999</v>
      </c>
      <c r="J86" s="51">
        <v>7.4504489805899993E-2</v>
      </c>
      <c r="K86" s="25">
        <v>0</v>
      </c>
      <c r="L86" s="25">
        <v>0.59695607331360001</v>
      </c>
      <c r="M86" s="25">
        <v>0.60301510038000006</v>
      </c>
      <c r="N86" s="25">
        <v>0.53718069150900005</v>
      </c>
      <c r="O86" s="25">
        <v>0.72221794077510004</v>
      </c>
      <c r="P86" s="25">
        <v>1.2715400664004504</v>
      </c>
      <c r="Q86" s="25">
        <v>0</v>
      </c>
      <c r="R86" s="25">
        <v>0.10736831660939999</v>
      </c>
      <c r="S86" s="25">
        <v>0.149352161112</v>
      </c>
      <c r="T86" s="40">
        <f t="shared" si="2"/>
        <v>4.2016859974088998</v>
      </c>
      <c r="U86" s="25">
        <f t="shared" si="3"/>
        <v>5.094517949255466</v>
      </c>
    </row>
    <row r="87" spans="1:21">
      <c r="A87" s="27" t="s">
        <v>112</v>
      </c>
      <c r="B87" s="29" t="s">
        <v>116</v>
      </c>
      <c r="C87" s="29" t="s">
        <v>20</v>
      </c>
      <c r="D87" s="35">
        <v>55</v>
      </c>
      <c r="E87" s="38" t="s">
        <v>313</v>
      </c>
      <c r="F87" s="24" t="s">
        <v>322</v>
      </c>
      <c r="G87" s="32" t="s">
        <v>324</v>
      </c>
      <c r="H87" s="25">
        <v>4.7806049692774993E-2</v>
      </c>
      <c r="I87" s="25">
        <v>9.9520288268239998E-2</v>
      </c>
      <c r="J87" s="51">
        <v>2.6419276801030001E-2</v>
      </c>
      <c r="K87" s="25">
        <v>0</v>
      </c>
      <c r="L87" s="25">
        <v>0.13273639517456501</v>
      </c>
      <c r="M87" s="25">
        <v>0.1470184964532</v>
      </c>
      <c r="N87" s="25">
        <v>9.7529036340560024E-2</v>
      </c>
      <c r="O87" s="25">
        <v>0.108754865387565</v>
      </c>
      <c r="P87" s="25">
        <v>0.27152469083424008</v>
      </c>
      <c r="Q87" s="25">
        <v>0</v>
      </c>
      <c r="R87" s="25">
        <v>1.7705534530024998E-2</v>
      </c>
      <c r="S87" s="25">
        <v>2.5900904400000001E-2</v>
      </c>
      <c r="T87" s="40">
        <f t="shared" si="2"/>
        <v>0.97491553788220009</v>
      </c>
      <c r="U87" s="25">
        <f t="shared" si="3"/>
        <v>17.821606899349558</v>
      </c>
    </row>
    <row r="88" spans="1:21">
      <c r="A88" s="27" t="s">
        <v>112</v>
      </c>
      <c r="B88" s="29" t="s">
        <v>117</v>
      </c>
      <c r="C88" s="29" t="s">
        <v>20</v>
      </c>
      <c r="D88" s="35">
        <v>55</v>
      </c>
      <c r="E88" s="38" t="s">
        <v>313</v>
      </c>
      <c r="F88" s="24" t="s">
        <v>322</v>
      </c>
      <c r="G88" s="32" t="s">
        <v>324</v>
      </c>
      <c r="H88" s="25">
        <v>7.8872790886153846E-3</v>
      </c>
      <c r="I88" s="25">
        <v>8.9264662802399988E-2</v>
      </c>
      <c r="J88" s="51">
        <v>2.973502651698462E-2</v>
      </c>
      <c r="K88" s="25">
        <v>0</v>
      </c>
      <c r="L88" s="25">
        <v>0.40555699753449997</v>
      </c>
      <c r="M88" s="25">
        <v>0.60769105965046144</v>
      </c>
      <c r="N88" s="25">
        <v>0.39028478292744612</v>
      </c>
      <c r="O88" s="25">
        <v>0.26183710465414617</v>
      </c>
      <c r="P88" s="25">
        <v>1.0248144109005768</v>
      </c>
      <c r="Q88" s="25">
        <v>0</v>
      </c>
      <c r="R88" s="25">
        <v>3.6434809390130767E-2</v>
      </c>
      <c r="S88" s="25">
        <v>0.12751213090338459</v>
      </c>
      <c r="T88" s="40">
        <f t="shared" si="2"/>
        <v>2.9810182643686458</v>
      </c>
      <c r="U88" s="25">
        <f t="shared" si="3"/>
        <v>4.2564975171285502</v>
      </c>
    </row>
    <row r="89" spans="1:21">
      <c r="A89" s="27" t="s">
        <v>112</v>
      </c>
      <c r="B89" s="28" t="s">
        <v>118</v>
      </c>
      <c r="C89" s="29" t="s">
        <v>119</v>
      </c>
      <c r="D89" s="35">
        <v>5</v>
      </c>
      <c r="E89" s="38" t="s">
        <v>313</v>
      </c>
      <c r="F89" s="24" t="s">
        <v>322</v>
      </c>
      <c r="G89" s="32" t="s">
        <v>319</v>
      </c>
      <c r="H89" s="25">
        <v>1.6288447083333334E-2</v>
      </c>
      <c r="I89" s="25">
        <v>9.9365327499999989E-2</v>
      </c>
      <c r="J89" s="51">
        <v>7.3295767333333331E-2</v>
      </c>
      <c r="K89" s="25">
        <v>0</v>
      </c>
      <c r="L89" s="25">
        <v>0.63367474625000009</v>
      </c>
      <c r="M89" s="25">
        <v>0.98519832333333335</v>
      </c>
      <c r="N89" s="25">
        <v>0.43935206383333331</v>
      </c>
      <c r="O89" s="25">
        <v>0.23246635037499999</v>
      </c>
      <c r="P89" s="25">
        <v>1.3332449152500003</v>
      </c>
      <c r="Q89" s="25">
        <v>0</v>
      </c>
      <c r="R89" s="25">
        <v>7.026423883333334E-2</v>
      </c>
      <c r="S89" s="25">
        <v>5.7367086666666671E-2</v>
      </c>
      <c r="T89" s="40">
        <f t="shared" si="2"/>
        <v>3.9405172664583339</v>
      </c>
      <c r="U89" s="25">
        <f t="shared" si="3"/>
        <v>4.7950441310079857</v>
      </c>
    </row>
    <row r="90" spans="1:21">
      <c r="A90" s="27" t="s">
        <v>112</v>
      </c>
      <c r="B90" s="28" t="s">
        <v>120</v>
      </c>
      <c r="C90" s="29" t="s">
        <v>24</v>
      </c>
      <c r="D90" s="35">
        <v>5</v>
      </c>
      <c r="E90" s="38" t="s">
        <v>313</v>
      </c>
      <c r="F90" s="24" t="s">
        <v>322</v>
      </c>
      <c r="G90" s="32" t="s">
        <v>319</v>
      </c>
      <c r="H90" s="25">
        <v>2.3205887079629627E-2</v>
      </c>
      <c r="I90" s="25">
        <v>0.37833276928455561</v>
      </c>
      <c r="J90" s="51">
        <v>7.9207136683481491E-2</v>
      </c>
      <c r="K90" s="25">
        <v>0</v>
      </c>
      <c r="L90" s="25">
        <v>0.46664835344905559</v>
      </c>
      <c r="M90" s="25">
        <v>0.67887448449333332</v>
      </c>
      <c r="N90" s="25">
        <v>0.87853559891675936</v>
      </c>
      <c r="O90" s="25">
        <v>0.27970988330327778</v>
      </c>
      <c r="P90" s="25">
        <v>2.0854003977932685</v>
      </c>
      <c r="Q90" s="25">
        <v>0</v>
      </c>
      <c r="R90" s="25">
        <v>0.12674282539253703</v>
      </c>
      <c r="S90" s="25">
        <v>0.12392543090074074</v>
      </c>
      <c r="T90" s="40">
        <f t="shared" si="2"/>
        <v>5.1205827672966393</v>
      </c>
      <c r="U90" s="25">
        <f t="shared" si="3"/>
        <v>9.3884976553454216</v>
      </c>
    </row>
    <row r="91" spans="1:21">
      <c r="A91" s="27" t="s">
        <v>112</v>
      </c>
      <c r="B91" s="29" t="s">
        <v>121</v>
      </c>
      <c r="C91" s="29" t="s">
        <v>20</v>
      </c>
      <c r="D91" s="35">
        <v>40</v>
      </c>
      <c r="E91" s="38" t="s">
        <v>313</v>
      </c>
      <c r="F91" s="24" t="s">
        <v>322</v>
      </c>
      <c r="G91" s="32" t="s">
        <v>324</v>
      </c>
      <c r="H91" s="25">
        <v>1.4106647362499999E-2</v>
      </c>
      <c r="I91" s="25">
        <v>9.5450169905999985E-2</v>
      </c>
      <c r="J91" s="51">
        <v>0</v>
      </c>
      <c r="K91" s="25">
        <v>0</v>
      </c>
      <c r="L91" s="25">
        <v>0.33273126063449998</v>
      </c>
      <c r="M91" s="25">
        <v>0.29834065295999995</v>
      </c>
      <c r="N91" s="25">
        <v>0.35965295591400004</v>
      </c>
      <c r="O91" s="25">
        <v>0.53056535820749995</v>
      </c>
      <c r="P91" s="25">
        <v>1.3150706492699999</v>
      </c>
      <c r="Q91" s="25">
        <v>0</v>
      </c>
      <c r="R91" s="25">
        <v>6.62720373315E-2</v>
      </c>
      <c r="S91" s="25">
        <v>0.15543241056000001</v>
      </c>
      <c r="T91" s="40">
        <f t="shared" si="2"/>
        <v>3.167622142146</v>
      </c>
      <c r="U91" s="25">
        <f t="shared" si="3"/>
        <v>3.4586453924165794</v>
      </c>
    </row>
    <row r="92" spans="1:21">
      <c r="A92" s="27" t="s">
        <v>112</v>
      </c>
      <c r="B92" s="29" t="s">
        <v>122</v>
      </c>
      <c r="C92" s="29" t="s">
        <v>20</v>
      </c>
      <c r="D92" s="35">
        <v>40</v>
      </c>
      <c r="E92" s="38" t="s">
        <v>313</v>
      </c>
      <c r="F92" s="24" t="s">
        <v>322</v>
      </c>
      <c r="G92" s="32" t="s">
        <v>324</v>
      </c>
      <c r="H92" s="25">
        <v>1.8410415023000001E-2</v>
      </c>
      <c r="I92" s="25">
        <v>0.22513772793759998</v>
      </c>
      <c r="J92" s="51">
        <v>0</v>
      </c>
      <c r="K92" s="25">
        <v>0</v>
      </c>
      <c r="L92" s="25">
        <v>0.58441874052379994</v>
      </c>
      <c r="M92" s="25">
        <v>0.56990315792000001</v>
      </c>
      <c r="N92" s="25">
        <v>0.50561410276319996</v>
      </c>
      <c r="O92" s="25">
        <v>0.47476355720220004</v>
      </c>
      <c r="P92" s="25">
        <v>0.78564671784779982</v>
      </c>
      <c r="Q92" s="25">
        <v>0</v>
      </c>
      <c r="R92" s="25">
        <v>2.8358700712899997E-2</v>
      </c>
      <c r="S92" s="25">
        <v>4.0816372224000003E-2</v>
      </c>
      <c r="T92" s="40">
        <f t="shared" si="2"/>
        <v>3.2330694921544998</v>
      </c>
      <c r="U92" s="25">
        <f t="shared" si="3"/>
        <v>7.5330314907119682</v>
      </c>
    </row>
    <row r="93" spans="1:21">
      <c r="A93" s="27" t="s">
        <v>112</v>
      </c>
      <c r="B93" s="29" t="s">
        <v>123</v>
      </c>
      <c r="C93" s="29" t="s">
        <v>20</v>
      </c>
      <c r="D93" s="35">
        <v>40</v>
      </c>
      <c r="E93" s="38" t="s">
        <v>313</v>
      </c>
      <c r="F93" s="24" t="s">
        <v>322</v>
      </c>
      <c r="G93" s="32" t="s">
        <v>324</v>
      </c>
      <c r="H93" s="25">
        <v>1.5795308017500002E-2</v>
      </c>
      <c r="I93" s="25">
        <v>0.22290548669999999</v>
      </c>
      <c r="J93" s="51">
        <v>3.7800950133000007E-2</v>
      </c>
      <c r="K93" s="25">
        <v>0</v>
      </c>
      <c r="L93" s="25">
        <v>0.25265578338</v>
      </c>
      <c r="M93" s="25">
        <v>0.18887660076000004</v>
      </c>
      <c r="N93" s="25">
        <v>0.23287194378300002</v>
      </c>
      <c r="O93" s="25">
        <v>0.50506672146749987</v>
      </c>
      <c r="P93" s="25">
        <v>0.65673233113349994</v>
      </c>
      <c r="Q93" s="25">
        <v>0</v>
      </c>
      <c r="R93" s="25">
        <v>3.7564926973500001E-2</v>
      </c>
      <c r="S93" s="25">
        <v>0.10441684992</v>
      </c>
      <c r="T93" s="40">
        <f t="shared" si="2"/>
        <v>2.2546869022679994</v>
      </c>
      <c r="U93" s="25">
        <f t="shared" si="3"/>
        <v>12.263420902137929</v>
      </c>
    </row>
    <row r="94" spans="1:21">
      <c r="A94" s="27" t="s">
        <v>112</v>
      </c>
      <c r="B94" s="29" t="s">
        <v>124</v>
      </c>
      <c r="C94" s="29" t="s">
        <v>20</v>
      </c>
      <c r="D94" s="35">
        <v>40</v>
      </c>
      <c r="E94" s="38" t="s">
        <v>313</v>
      </c>
      <c r="F94" s="24" t="s">
        <v>322</v>
      </c>
      <c r="G94" s="32" t="s">
        <v>324</v>
      </c>
      <c r="H94" s="25">
        <v>2.7300405049499998E-2</v>
      </c>
      <c r="I94" s="25">
        <v>6.262449892819999E-2</v>
      </c>
      <c r="J94" s="51">
        <v>5.3695309194700003E-2</v>
      </c>
      <c r="K94" s="25">
        <v>0</v>
      </c>
      <c r="L94" s="25">
        <v>0.27630410671955002</v>
      </c>
      <c r="M94" s="25">
        <v>0.28558438354400001</v>
      </c>
      <c r="N94" s="25">
        <v>0.24632518166639999</v>
      </c>
      <c r="O94" s="25">
        <v>0.16993125148140001</v>
      </c>
      <c r="P94" s="25">
        <v>0.38629582364170006</v>
      </c>
      <c r="Q94" s="25">
        <v>0</v>
      </c>
      <c r="R94" s="25">
        <v>1.2158389902200001E-2</v>
      </c>
      <c r="S94" s="25">
        <v>1.9169499544000001E-2</v>
      </c>
      <c r="T94" s="40">
        <f t="shared" si="2"/>
        <v>1.5393888496716499</v>
      </c>
      <c r="U94" s="25">
        <f t="shared" si="3"/>
        <v>9.3296903640060815</v>
      </c>
    </row>
    <row r="95" spans="1:21">
      <c r="A95" s="27" t="s">
        <v>112</v>
      </c>
      <c r="B95" s="29" t="s">
        <v>125</v>
      </c>
      <c r="C95" s="29" t="s">
        <v>20</v>
      </c>
      <c r="D95" s="35">
        <v>40</v>
      </c>
      <c r="E95" s="38" t="s">
        <v>313</v>
      </c>
      <c r="F95" s="24" t="s">
        <v>322</v>
      </c>
      <c r="G95" s="32" t="s">
        <v>324</v>
      </c>
      <c r="H95" s="25">
        <v>1.0724408190100001E-2</v>
      </c>
      <c r="I95" s="25">
        <v>1.2060555954559999E-2</v>
      </c>
      <c r="J95" s="51">
        <v>1.463236616856E-2</v>
      </c>
      <c r="K95" s="25">
        <v>0</v>
      </c>
      <c r="L95" s="25">
        <v>4.8704794239920003E-2</v>
      </c>
      <c r="M95" s="25">
        <v>3.2208665881599999E-2</v>
      </c>
      <c r="N95" s="25">
        <v>3.1577777729960003E-2</v>
      </c>
      <c r="O95" s="25">
        <v>5.9411362046640007E-2</v>
      </c>
      <c r="P95" s="25">
        <v>0.18287721074882002</v>
      </c>
      <c r="Q95" s="25">
        <v>0</v>
      </c>
      <c r="R95" s="25">
        <v>1.7073292601479998E-2</v>
      </c>
      <c r="S95" s="25">
        <v>2.1776655055999999E-2</v>
      </c>
      <c r="T95" s="40">
        <f t="shared" si="2"/>
        <v>0.43104708861764002</v>
      </c>
      <c r="U95" s="25">
        <f t="shared" si="3"/>
        <v>8.6805667643450928</v>
      </c>
    </row>
    <row r="96" spans="1:21">
      <c r="A96" s="27" t="s">
        <v>112</v>
      </c>
      <c r="B96" s="29" t="s">
        <v>126</v>
      </c>
      <c r="C96" s="28" t="s">
        <v>55</v>
      </c>
      <c r="D96" s="35">
        <v>12</v>
      </c>
      <c r="E96" s="38" t="s">
        <v>313</v>
      </c>
      <c r="F96" s="24" t="s">
        <v>321</v>
      </c>
      <c r="G96" s="32" t="s">
        <v>319</v>
      </c>
      <c r="H96" s="25">
        <v>1.0636117012812502E-2</v>
      </c>
      <c r="I96" s="25">
        <v>9.940778069874999E-2</v>
      </c>
      <c r="J96" s="51">
        <v>0</v>
      </c>
      <c r="K96" s="25">
        <v>0</v>
      </c>
      <c r="L96" s="25">
        <v>0.37621461848993754</v>
      </c>
      <c r="M96" s="25">
        <v>0.31916152481499999</v>
      </c>
      <c r="N96" s="25">
        <v>0.44136744918425003</v>
      </c>
      <c r="O96" s="25">
        <v>0.44330445528018741</v>
      </c>
      <c r="P96" s="25">
        <v>0.53166888750618757</v>
      </c>
      <c r="Q96" s="25">
        <v>0</v>
      </c>
      <c r="R96" s="25">
        <v>3.2161956331062495E-2</v>
      </c>
      <c r="S96" s="25">
        <v>4.9017497420000007E-2</v>
      </c>
      <c r="T96" s="40">
        <f t="shared" si="2"/>
        <v>2.3029402867381878</v>
      </c>
      <c r="U96" s="25">
        <f t="shared" si="3"/>
        <v>4.7784086433011774</v>
      </c>
    </row>
    <row r="97" spans="1:21">
      <c r="A97" s="27" t="s">
        <v>112</v>
      </c>
      <c r="B97" s="29" t="s">
        <v>127</v>
      </c>
      <c r="C97" s="28" t="s">
        <v>55</v>
      </c>
      <c r="D97" s="35">
        <v>12</v>
      </c>
      <c r="E97" s="38" t="s">
        <v>313</v>
      </c>
      <c r="F97" s="24" t="s">
        <v>321</v>
      </c>
      <c r="G97" s="32" t="s">
        <v>319</v>
      </c>
      <c r="H97" s="25">
        <v>8.9329457158333347E-3</v>
      </c>
      <c r="I97" s="25">
        <v>0.20033286955666668</v>
      </c>
      <c r="J97" s="51">
        <v>0</v>
      </c>
      <c r="K97" s="25">
        <v>0</v>
      </c>
      <c r="L97" s="25">
        <v>0.60858735877333325</v>
      </c>
      <c r="M97" s="25">
        <v>0.56258310653333343</v>
      </c>
      <c r="N97" s="25">
        <v>0.70050947358583349</v>
      </c>
      <c r="O97" s="25">
        <v>0.31134147250299993</v>
      </c>
      <c r="P97" s="25">
        <v>1.2481253467884166</v>
      </c>
      <c r="Q97" s="25">
        <v>0</v>
      </c>
      <c r="R97" s="25">
        <v>5.35988150835E-2</v>
      </c>
      <c r="S97" s="25">
        <v>2.5608770093333337E-2</v>
      </c>
      <c r="T97" s="40">
        <f t="shared" si="2"/>
        <v>3.7196201586332496</v>
      </c>
      <c r="U97" s="25">
        <f t="shared" si="3"/>
        <v>5.6259996007063631</v>
      </c>
    </row>
    <row r="98" spans="1:21">
      <c r="A98" s="27" t="s">
        <v>112</v>
      </c>
      <c r="B98" s="29" t="s">
        <v>128</v>
      </c>
      <c r="C98" s="28" t="s">
        <v>55</v>
      </c>
      <c r="D98" s="35">
        <v>12</v>
      </c>
      <c r="E98" s="38" t="s">
        <v>313</v>
      </c>
      <c r="F98" s="24" t="s">
        <v>321</v>
      </c>
      <c r="G98" s="32" t="s">
        <v>319</v>
      </c>
      <c r="H98" s="25">
        <v>1.920957805525E-2</v>
      </c>
      <c r="I98" s="25">
        <v>0.16595071335146669</v>
      </c>
      <c r="J98" s="51">
        <v>1.5477583480800004E-2</v>
      </c>
      <c r="K98" s="25">
        <v>0</v>
      </c>
      <c r="L98" s="25">
        <v>0.40999137995573337</v>
      </c>
      <c r="M98" s="25">
        <v>0.46660019858000001</v>
      </c>
      <c r="N98" s="25">
        <v>0.26613224079159997</v>
      </c>
      <c r="O98" s="25">
        <v>0.34759701311855007</v>
      </c>
      <c r="P98" s="25">
        <v>0.5507961029815166</v>
      </c>
      <c r="Q98" s="25">
        <v>0</v>
      </c>
      <c r="R98" s="25">
        <v>3.6103137936683329E-2</v>
      </c>
      <c r="S98" s="25">
        <v>6.1742573034666674E-2</v>
      </c>
      <c r="T98" s="40">
        <f t="shared" si="2"/>
        <v>2.3396005212862665</v>
      </c>
      <c r="U98" s="25">
        <f t="shared" si="3"/>
        <v>8.5757321842794738</v>
      </c>
    </row>
    <row r="99" spans="1:21">
      <c r="A99" s="27" t="s">
        <v>112</v>
      </c>
      <c r="B99" s="29" t="s">
        <v>129</v>
      </c>
      <c r="C99" s="29" t="s">
        <v>87</v>
      </c>
      <c r="D99" s="35">
        <v>25</v>
      </c>
      <c r="E99" s="38" t="s">
        <v>313</v>
      </c>
      <c r="F99" s="24" t="s">
        <v>322</v>
      </c>
      <c r="G99" s="32" t="s">
        <v>319</v>
      </c>
      <c r="H99" s="25">
        <v>1.5215985326666667E-2</v>
      </c>
      <c r="I99" s="25">
        <v>0.121839310336</v>
      </c>
      <c r="J99" s="51">
        <v>4.1973325075999997E-2</v>
      </c>
      <c r="K99" s="25">
        <v>0</v>
      </c>
      <c r="L99" s="25">
        <v>0.20511541371533334</v>
      </c>
      <c r="M99" s="25">
        <v>0.29002609957333331</v>
      </c>
      <c r="N99" s="25">
        <v>0.23887182167200002</v>
      </c>
      <c r="O99" s="25">
        <v>0.19694755293200003</v>
      </c>
      <c r="P99" s="25">
        <v>0.72873766056200007</v>
      </c>
      <c r="Q99" s="25">
        <v>0</v>
      </c>
      <c r="R99" s="25">
        <v>4.309834279933334E-2</v>
      </c>
      <c r="S99" s="25">
        <v>8.136670197333333E-2</v>
      </c>
      <c r="T99" s="40">
        <f t="shared" si="2"/>
        <v>1.9631922139660003</v>
      </c>
      <c r="U99" s="25">
        <f t="shared" si="3"/>
        <v>9.1192609396609594</v>
      </c>
    </row>
    <row r="100" spans="1:21">
      <c r="A100" s="27" t="s">
        <v>112</v>
      </c>
      <c r="B100" s="29" t="s">
        <v>130</v>
      </c>
      <c r="C100" s="29" t="s">
        <v>87</v>
      </c>
      <c r="D100" s="35">
        <v>25</v>
      </c>
      <c r="E100" s="38" t="s">
        <v>313</v>
      </c>
      <c r="F100" s="24" t="s">
        <v>322</v>
      </c>
      <c r="G100" s="32" t="s">
        <v>319</v>
      </c>
      <c r="H100" s="25">
        <v>2.7255924145312502E-2</v>
      </c>
      <c r="I100" s="25">
        <v>0.47670851762249994</v>
      </c>
      <c r="J100" s="51">
        <v>0.14913429757874999</v>
      </c>
      <c r="K100" s="25">
        <v>0</v>
      </c>
      <c r="L100" s="25">
        <v>0.66964762051687488</v>
      </c>
      <c r="M100" s="25">
        <v>0.58555146930000002</v>
      </c>
      <c r="N100" s="25">
        <v>0.56956863743249997</v>
      </c>
      <c r="O100" s="25">
        <v>0.81771349932000004</v>
      </c>
      <c r="P100" s="25">
        <v>1.2967293997659375</v>
      </c>
      <c r="Q100" s="25">
        <v>0</v>
      </c>
      <c r="R100" s="25">
        <v>0.132406218054375</v>
      </c>
      <c r="S100" s="25">
        <v>0.1041584061</v>
      </c>
      <c r="T100" s="40">
        <f t="shared" si="2"/>
        <v>4.8288739898362492</v>
      </c>
      <c r="U100" s="25">
        <f t="shared" si="3"/>
        <v>13.524866060311286</v>
      </c>
    </row>
    <row r="101" spans="1:21">
      <c r="A101" s="27" t="s">
        <v>112</v>
      </c>
      <c r="B101" s="28" t="s">
        <v>131</v>
      </c>
      <c r="C101" s="28" t="s">
        <v>20</v>
      </c>
      <c r="D101" s="35">
        <v>48</v>
      </c>
      <c r="E101" s="38" t="s">
        <v>313</v>
      </c>
      <c r="F101" s="24" t="s">
        <v>322</v>
      </c>
      <c r="G101" s="32" t="s">
        <v>324</v>
      </c>
      <c r="H101" s="25">
        <v>1.4752914973823529E-2</v>
      </c>
      <c r="I101" s="25">
        <v>0.24249580496668235</v>
      </c>
      <c r="J101" s="51">
        <v>0.13755497954584706</v>
      </c>
      <c r="K101" s="25">
        <v>0</v>
      </c>
      <c r="L101" s="25">
        <v>0.54218673500649417</v>
      </c>
      <c r="M101" s="25">
        <v>1.3160746548856472</v>
      </c>
      <c r="N101" s="25">
        <v>0.51062059366507051</v>
      </c>
      <c r="O101" s="25">
        <v>0.2280376559578059</v>
      </c>
      <c r="P101" s="25">
        <v>1.061140985383112</v>
      </c>
      <c r="Q101" s="25">
        <v>0</v>
      </c>
      <c r="R101" s="25">
        <v>9.5652196177611767E-2</v>
      </c>
      <c r="S101" s="25">
        <v>9.0972568701176454E-2</v>
      </c>
      <c r="T101" s="40">
        <f t="shared" si="2"/>
        <v>4.2394890892632704</v>
      </c>
      <c r="U101" s="25">
        <f t="shared" si="3"/>
        <v>9.3125301462908379</v>
      </c>
    </row>
    <row r="102" spans="1:21">
      <c r="A102" s="27" t="s">
        <v>112</v>
      </c>
      <c r="B102" s="28" t="s">
        <v>132</v>
      </c>
      <c r="C102" s="28" t="s">
        <v>133</v>
      </c>
      <c r="D102" s="35">
        <v>60</v>
      </c>
      <c r="E102" s="38" t="s">
        <v>313</v>
      </c>
      <c r="F102" s="24" t="s">
        <v>322</v>
      </c>
      <c r="G102" s="32" t="s">
        <v>324</v>
      </c>
      <c r="H102" s="25">
        <v>8.5606008196296313E-3</v>
      </c>
      <c r="I102" s="25">
        <v>0.13692597706281479</v>
      </c>
      <c r="J102" s="51">
        <v>6.0211781983185192E-2</v>
      </c>
      <c r="K102" s="25">
        <v>0</v>
      </c>
      <c r="L102" s="25">
        <v>0.31285101848337038</v>
      </c>
      <c r="M102" s="25">
        <v>0.74751561574814818</v>
      </c>
      <c r="N102" s="25">
        <v>0.27650648402755557</v>
      </c>
      <c r="O102" s="25">
        <v>0.12504184862455556</v>
      </c>
      <c r="P102" s="25">
        <v>0.58901434214007409</v>
      </c>
      <c r="Q102" s="25">
        <v>0</v>
      </c>
      <c r="R102" s="25">
        <v>4.7846681830148161E-2</v>
      </c>
      <c r="S102" s="25">
        <v>4.1825411437037045E-2</v>
      </c>
      <c r="T102" s="40">
        <f t="shared" si="2"/>
        <v>2.3462997621565185</v>
      </c>
      <c r="U102" s="25">
        <f t="shared" si="3"/>
        <v>8.7669258286319405</v>
      </c>
    </row>
    <row r="103" spans="1:21">
      <c r="A103" s="27" t="s">
        <v>112</v>
      </c>
      <c r="B103" s="28" t="s">
        <v>134</v>
      </c>
      <c r="C103" s="28" t="s">
        <v>20</v>
      </c>
      <c r="D103" s="35">
        <v>18</v>
      </c>
      <c r="E103" s="38" t="s">
        <v>313</v>
      </c>
      <c r="F103" s="24" t="s">
        <v>322</v>
      </c>
      <c r="G103" s="32" t="s">
        <v>319</v>
      </c>
      <c r="H103" s="25">
        <v>0</v>
      </c>
      <c r="I103" s="25">
        <v>0.11779440333158332</v>
      </c>
      <c r="J103" s="51">
        <v>3.4244323768916667E-2</v>
      </c>
      <c r="K103" s="25">
        <v>0</v>
      </c>
      <c r="L103" s="25">
        <v>0.33150546525687502</v>
      </c>
      <c r="M103" s="25">
        <v>0.43785262508499995</v>
      </c>
      <c r="N103" s="25">
        <v>0.66172904643691666</v>
      </c>
      <c r="O103" s="25">
        <v>0.39633342164681246</v>
      </c>
      <c r="P103" s="25">
        <v>0.93302987375383328</v>
      </c>
      <c r="Q103" s="25">
        <v>0</v>
      </c>
      <c r="R103" s="25">
        <v>3.5635454730395831E-2</v>
      </c>
      <c r="S103" s="25">
        <v>3.3399066920000005E-2</v>
      </c>
      <c r="T103" s="40">
        <f t="shared" si="2"/>
        <v>2.9815236809303327</v>
      </c>
      <c r="U103" s="25">
        <f t="shared" si="3"/>
        <v>5.0993633917091321</v>
      </c>
    </row>
    <row r="104" spans="1:21">
      <c r="A104" s="27" t="s">
        <v>112</v>
      </c>
      <c r="B104" s="28" t="s">
        <v>135</v>
      </c>
      <c r="C104" s="28" t="s">
        <v>29</v>
      </c>
      <c r="D104" s="35">
        <v>50</v>
      </c>
      <c r="E104" s="38" t="s">
        <v>313</v>
      </c>
      <c r="F104" s="24" t="s">
        <v>321</v>
      </c>
      <c r="G104" s="32" t="s">
        <v>324</v>
      </c>
      <c r="H104" s="25">
        <v>4.3378269786923086E-2</v>
      </c>
      <c r="I104" s="25">
        <v>0.68246737244430755</v>
      </c>
      <c r="J104" s="51">
        <v>5.9353670472923073E-2</v>
      </c>
      <c r="K104" s="25">
        <v>0</v>
      </c>
      <c r="L104" s="25">
        <v>0.71351271854800002</v>
      </c>
      <c r="M104" s="25">
        <v>0.71156145234461543</v>
      </c>
      <c r="N104" s="25">
        <v>0.6259112717803077</v>
      </c>
      <c r="O104" s="25">
        <v>0.60463301264907698</v>
      </c>
      <c r="P104" s="25">
        <v>0.99773167006584618</v>
      </c>
      <c r="Q104" s="25">
        <v>0</v>
      </c>
      <c r="R104" s="25">
        <v>5.3061757776461542E-2</v>
      </c>
      <c r="S104" s="25">
        <v>3.1394443618461547E-2</v>
      </c>
      <c r="T104" s="40">
        <f t="shared" si="2"/>
        <v>4.5230056394869234</v>
      </c>
      <c r="U104" s="25">
        <f t="shared" si="3"/>
        <v>17.360122345397393</v>
      </c>
    </row>
    <row r="105" spans="1:21">
      <c r="A105" s="27" t="s">
        <v>112</v>
      </c>
      <c r="B105" s="28" t="s">
        <v>136</v>
      </c>
      <c r="C105" s="28" t="s">
        <v>29</v>
      </c>
      <c r="D105" s="35">
        <v>50</v>
      </c>
      <c r="E105" s="38" t="s">
        <v>313</v>
      </c>
      <c r="F105" s="24" t="s">
        <v>321</v>
      </c>
      <c r="G105" s="32" t="s">
        <v>324</v>
      </c>
      <c r="H105" s="25">
        <v>1.5519297138583335E-2</v>
      </c>
      <c r="I105" s="25">
        <v>0.27611322920999998</v>
      </c>
      <c r="J105" s="51">
        <v>1.7466411837333332E-2</v>
      </c>
      <c r="K105" s="25">
        <v>0</v>
      </c>
      <c r="L105" s="25">
        <v>0.44504811607316669</v>
      </c>
      <c r="M105" s="25">
        <v>0.44291940246666667</v>
      </c>
      <c r="N105" s="25">
        <v>0.32166296457533333</v>
      </c>
      <c r="O105" s="25">
        <v>0.22478757718300002</v>
      </c>
      <c r="P105" s="25">
        <v>0.56095608781983342</v>
      </c>
      <c r="Q105" s="25">
        <v>0</v>
      </c>
      <c r="R105" s="25">
        <v>1.955125059333333E-2</v>
      </c>
      <c r="S105" s="25">
        <v>1.4255077893333336E-2</v>
      </c>
      <c r="T105" s="40">
        <f t="shared" si="2"/>
        <v>2.3382794147905837</v>
      </c>
      <c r="U105" s="25">
        <f t="shared" si="3"/>
        <v>13.219076224626455</v>
      </c>
    </row>
    <row r="106" spans="1:21">
      <c r="A106" s="27" t="s">
        <v>112</v>
      </c>
      <c r="B106" s="28" t="s">
        <v>137</v>
      </c>
      <c r="C106" s="28" t="s">
        <v>29</v>
      </c>
      <c r="D106" s="35">
        <v>50</v>
      </c>
      <c r="E106" s="38" t="s">
        <v>313</v>
      </c>
      <c r="F106" s="24" t="s">
        <v>321</v>
      </c>
      <c r="G106" s="32" t="s">
        <v>324</v>
      </c>
      <c r="H106" s="25">
        <v>6.5423868922500003E-2</v>
      </c>
      <c r="I106" s="25">
        <v>0.38599101574080003</v>
      </c>
      <c r="J106" s="51">
        <v>2.1422617907800003E-2</v>
      </c>
      <c r="K106" s="25">
        <v>0</v>
      </c>
      <c r="L106" s="25">
        <v>0.93826131075950003</v>
      </c>
      <c r="M106" s="25">
        <v>0.64276252030399994</v>
      </c>
      <c r="N106" s="25">
        <v>0.57051564686580003</v>
      </c>
      <c r="O106" s="25">
        <v>1.3861810478138998</v>
      </c>
      <c r="P106" s="25">
        <v>1.7712304511026997</v>
      </c>
      <c r="Q106" s="25">
        <v>0</v>
      </c>
      <c r="R106" s="25">
        <v>6.6927566032100011E-2</v>
      </c>
      <c r="S106" s="25">
        <v>0.19453978011200002</v>
      </c>
      <c r="T106" s="40">
        <f t="shared" si="2"/>
        <v>6.0432558255610989</v>
      </c>
      <c r="U106" s="25">
        <f t="shared" si="3"/>
        <v>7.8242178755885847</v>
      </c>
    </row>
    <row r="107" spans="1:21">
      <c r="A107" s="27" t="s">
        <v>112</v>
      </c>
      <c r="B107" s="28" t="s">
        <v>138</v>
      </c>
      <c r="C107" s="28" t="s">
        <v>33</v>
      </c>
      <c r="D107" s="35">
        <v>50</v>
      </c>
      <c r="E107" s="38" t="s">
        <v>313</v>
      </c>
      <c r="F107" s="24" t="s">
        <v>321</v>
      </c>
      <c r="G107" s="32" t="s">
        <v>324</v>
      </c>
      <c r="H107" s="25">
        <v>3.0234244064999999E-2</v>
      </c>
      <c r="I107" s="25">
        <v>0.2809122637275</v>
      </c>
      <c r="J107" s="51">
        <v>0</v>
      </c>
      <c r="K107" s="25">
        <v>0</v>
      </c>
      <c r="L107" s="25">
        <v>0.39656502055764992</v>
      </c>
      <c r="M107" s="25">
        <v>0.69678297454814986</v>
      </c>
      <c r="N107" s="25">
        <v>0.44107952758459995</v>
      </c>
      <c r="O107" s="25">
        <v>0.37792317072960002</v>
      </c>
      <c r="P107" s="25">
        <v>0.85122359131319991</v>
      </c>
      <c r="Q107" s="25">
        <v>0</v>
      </c>
      <c r="R107" s="25">
        <v>3.92468030801E-2</v>
      </c>
      <c r="S107" s="25">
        <v>5.1909445425750003E-2</v>
      </c>
      <c r="T107" s="40">
        <f t="shared" si="2"/>
        <v>3.1658770410315493</v>
      </c>
      <c r="U107" s="25">
        <f t="shared" si="3"/>
        <v>9.8281298913339334</v>
      </c>
    </row>
    <row r="108" spans="1:21">
      <c r="A108" s="27" t="s">
        <v>112</v>
      </c>
      <c r="B108" s="28" t="s">
        <v>139</v>
      </c>
      <c r="C108" s="28" t="s">
        <v>93</v>
      </c>
      <c r="D108" s="35">
        <v>30</v>
      </c>
      <c r="E108" s="38" t="s">
        <v>313</v>
      </c>
      <c r="F108" s="24" t="s">
        <v>323</v>
      </c>
      <c r="G108" s="32" t="s">
        <v>319</v>
      </c>
      <c r="H108" s="25">
        <v>3.1446478139999998E-2</v>
      </c>
      <c r="I108" s="25">
        <v>0.25251137198280005</v>
      </c>
      <c r="J108" s="51">
        <v>5.4323224838399999E-2</v>
      </c>
      <c r="K108" s="25">
        <v>0</v>
      </c>
      <c r="L108" s="25">
        <v>0.59211665998169993</v>
      </c>
      <c r="M108" s="25">
        <v>0.46594333336319993</v>
      </c>
      <c r="N108" s="25">
        <v>0.6727590443889</v>
      </c>
      <c r="O108" s="25">
        <v>1.0580988534480003</v>
      </c>
      <c r="P108" s="25">
        <v>1.514672812548</v>
      </c>
      <c r="Q108" s="25">
        <v>0</v>
      </c>
      <c r="R108" s="25">
        <v>0.16882211045699996</v>
      </c>
      <c r="S108" s="25">
        <v>0.18377833084379999</v>
      </c>
      <c r="T108" s="40">
        <f t="shared" si="2"/>
        <v>4.994472219991799</v>
      </c>
      <c r="U108" s="25">
        <f t="shared" si="3"/>
        <v>6.7731095511380293</v>
      </c>
    </row>
    <row r="109" spans="1:21">
      <c r="A109" s="27" t="s">
        <v>112</v>
      </c>
      <c r="B109" s="28" t="s">
        <v>140</v>
      </c>
      <c r="C109" s="28" t="s">
        <v>93</v>
      </c>
      <c r="D109" s="35">
        <v>30</v>
      </c>
      <c r="E109" s="38" t="s">
        <v>313</v>
      </c>
      <c r="F109" s="24" t="s">
        <v>323</v>
      </c>
      <c r="G109" s="32" t="s">
        <v>319</v>
      </c>
      <c r="H109" s="25">
        <v>0.12413691396</v>
      </c>
      <c r="I109" s="25">
        <v>0.39302903535300004</v>
      </c>
      <c r="J109" s="51">
        <v>7.3761690239999983E-2</v>
      </c>
      <c r="K109" s="25">
        <v>0</v>
      </c>
      <c r="L109" s="25">
        <v>0.59563196728919998</v>
      </c>
      <c r="M109" s="25">
        <v>0.75417058085939992</v>
      </c>
      <c r="N109" s="25">
        <v>0.58940523527040001</v>
      </c>
      <c r="O109" s="25">
        <v>1.0271812735872001</v>
      </c>
      <c r="P109" s="25">
        <v>1.3928671579536001</v>
      </c>
      <c r="Q109" s="25">
        <v>0</v>
      </c>
      <c r="R109" s="25">
        <v>3.9485074305599992E-2</v>
      </c>
      <c r="S109" s="25">
        <v>0.1100148291594</v>
      </c>
      <c r="T109" s="40">
        <f t="shared" si="2"/>
        <v>5.0996837579778003</v>
      </c>
      <c r="U109" s="25">
        <f t="shared" si="3"/>
        <v>11.587534984469766</v>
      </c>
    </row>
    <row r="110" spans="1:21">
      <c r="A110" s="27" t="s">
        <v>112</v>
      </c>
      <c r="B110" s="28" t="s">
        <v>141</v>
      </c>
      <c r="C110" s="28" t="s">
        <v>93</v>
      </c>
      <c r="D110" s="35">
        <v>30</v>
      </c>
      <c r="E110" s="38" t="s">
        <v>313</v>
      </c>
      <c r="F110" s="24" t="s">
        <v>323</v>
      </c>
      <c r="G110" s="32" t="s">
        <v>319</v>
      </c>
      <c r="H110" s="25">
        <v>3.7738814545454552E-2</v>
      </c>
      <c r="I110" s="25">
        <v>0.39020744843999999</v>
      </c>
      <c r="J110" s="51">
        <v>2.6396728308363634E-2</v>
      </c>
      <c r="K110" s="25">
        <v>0</v>
      </c>
      <c r="L110" s="25">
        <v>0.20863714296563635</v>
      </c>
      <c r="M110" s="25">
        <v>0.19991447025872724</v>
      </c>
      <c r="N110" s="25">
        <v>0.5842961438705454</v>
      </c>
      <c r="O110" s="25">
        <v>1.2308411859316364</v>
      </c>
      <c r="P110" s="25">
        <v>1.1286251067534545</v>
      </c>
      <c r="Q110" s="25">
        <v>0</v>
      </c>
      <c r="R110" s="25">
        <v>3.6913242043999997E-2</v>
      </c>
      <c r="S110" s="25">
        <v>0</v>
      </c>
      <c r="T110" s="40">
        <f t="shared" si="2"/>
        <v>3.8435702831178182</v>
      </c>
      <c r="U110" s="25">
        <f t="shared" si="3"/>
        <v>11.820858156007631</v>
      </c>
    </row>
    <row r="111" spans="1:21">
      <c r="A111" s="27" t="s">
        <v>112</v>
      </c>
      <c r="B111" s="28" t="s">
        <v>142</v>
      </c>
      <c r="C111" s="28" t="s">
        <v>93</v>
      </c>
      <c r="D111" s="35">
        <v>30</v>
      </c>
      <c r="E111" s="38" t="s">
        <v>313</v>
      </c>
      <c r="F111" s="24" t="s">
        <v>323</v>
      </c>
      <c r="G111" s="32" t="s">
        <v>319</v>
      </c>
      <c r="H111" s="25">
        <v>2.9791593781250004E-2</v>
      </c>
      <c r="I111" s="25">
        <v>0.13616087636193749</v>
      </c>
      <c r="J111" s="51">
        <v>5.0362457235999997E-2</v>
      </c>
      <c r="K111" s="25">
        <v>0</v>
      </c>
      <c r="L111" s="25">
        <v>0.28025276159706242</v>
      </c>
      <c r="M111" s="25">
        <v>0.23354710572793752</v>
      </c>
      <c r="N111" s="25">
        <v>0.29635664735506245</v>
      </c>
      <c r="O111" s="25">
        <v>0.4132286883900001</v>
      </c>
      <c r="P111" s="25">
        <v>0.74390768606699997</v>
      </c>
      <c r="Q111" s="25">
        <v>0</v>
      </c>
      <c r="R111" s="25">
        <v>7.4430593641250001E-2</v>
      </c>
      <c r="S111" s="25">
        <v>6.9392804477562506E-2</v>
      </c>
      <c r="T111" s="40">
        <f t="shared" si="2"/>
        <v>2.3274312146350624</v>
      </c>
      <c r="U111" s="25">
        <f t="shared" si="3"/>
        <v>9.2941491039126305</v>
      </c>
    </row>
    <row r="112" spans="1:21">
      <c r="A112" s="27" t="s">
        <v>112</v>
      </c>
      <c r="B112" s="28" t="s">
        <v>143</v>
      </c>
      <c r="C112" s="28" t="s">
        <v>93</v>
      </c>
      <c r="D112" s="35">
        <v>30</v>
      </c>
      <c r="E112" s="38" t="s">
        <v>313</v>
      </c>
      <c r="F112" s="24" t="s">
        <v>323</v>
      </c>
      <c r="G112" s="32" t="s">
        <v>319</v>
      </c>
      <c r="H112" s="25">
        <v>4.5163302076470589E-2</v>
      </c>
      <c r="I112" s="25">
        <v>0.25511265203876471</v>
      </c>
      <c r="J112" s="51">
        <v>9.6740451689411769E-2</v>
      </c>
      <c r="K112" s="25">
        <v>0</v>
      </c>
      <c r="L112" s="25">
        <v>0.32263768946400001</v>
      </c>
      <c r="M112" s="25">
        <v>0.22582815254205882</v>
      </c>
      <c r="N112" s="25">
        <v>0.25616869612364701</v>
      </c>
      <c r="O112" s="25">
        <v>1.1200898778352943</v>
      </c>
      <c r="P112" s="25">
        <v>1.1295665061882352</v>
      </c>
      <c r="Q112" s="25">
        <v>0</v>
      </c>
      <c r="R112" s="25">
        <v>7.9583432516823538E-2</v>
      </c>
      <c r="S112" s="25">
        <v>0.11982683467764706</v>
      </c>
      <c r="T112" s="40">
        <f t="shared" si="2"/>
        <v>3.6507175951523529</v>
      </c>
      <c r="U112" s="25">
        <f t="shared" si="3"/>
        <v>10.875023757845028</v>
      </c>
    </row>
    <row r="113" spans="1:21">
      <c r="A113" s="27" t="s">
        <v>112</v>
      </c>
      <c r="B113" s="28" t="s">
        <v>144</v>
      </c>
      <c r="C113" s="28" t="s">
        <v>93</v>
      </c>
      <c r="D113" s="35">
        <v>30</v>
      </c>
      <c r="E113" s="38" t="s">
        <v>313</v>
      </c>
      <c r="F113" s="24" t="s">
        <v>323</v>
      </c>
      <c r="G113" s="32" t="s">
        <v>319</v>
      </c>
      <c r="H113" s="25">
        <v>0</v>
      </c>
      <c r="I113" s="25">
        <v>0.22573605700800004</v>
      </c>
      <c r="J113" s="51">
        <v>0</v>
      </c>
      <c r="K113" s="25">
        <v>0</v>
      </c>
      <c r="L113" s="25">
        <v>0.52258454105416663</v>
      </c>
      <c r="M113" s="25">
        <v>1.0261367065914999</v>
      </c>
      <c r="N113" s="25">
        <v>1.4216130160995002</v>
      </c>
      <c r="O113" s="25">
        <v>0.82395264832800008</v>
      </c>
      <c r="P113" s="25">
        <v>1.9857513289879998</v>
      </c>
      <c r="Q113" s="25">
        <v>0</v>
      </c>
      <c r="R113" s="25">
        <v>0.20390275798199997</v>
      </c>
      <c r="S113" s="25">
        <v>0.28334737215033334</v>
      </c>
      <c r="T113" s="40">
        <f t="shared" si="2"/>
        <v>6.4930244282015011</v>
      </c>
      <c r="U113" s="25">
        <f t="shared" si="3"/>
        <v>3.4765933734601169</v>
      </c>
    </row>
    <row r="114" spans="1:21">
      <c r="A114" s="27" t="s">
        <v>112</v>
      </c>
      <c r="B114" s="28" t="s">
        <v>145</v>
      </c>
      <c r="C114" s="28" t="s">
        <v>93</v>
      </c>
      <c r="D114" s="35">
        <v>30</v>
      </c>
      <c r="E114" s="38" t="s">
        <v>313</v>
      </c>
      <c r="F114" s="24" t="s">
        <v>323</v>
      </c>
      <c r="G114" s="32" t="s">
        <v>319</v>
      </c>
      <c r="H114" s="25">
        <v>4.5721903833333334E-2</v>
      </c>
      <c r="I114" s="25">
        <v>0.20759872888124997</v>
      </c>
      <c r="J114" s="51">
        <v>5.366339794666667E-2</v>
      </c>
      <c r="K114" s="25">
        <v>0</v>
      </c>
      <c r="L114" s="25">
        <v>0.34802913636083327</v>
      </c>
      <c r="M114" s="25">
        <v>0.41602040677291657</v>
      </c>
      <c r="N114" s="25">
        <v>0.56728689926916664</v>
      </c>
      <c r="O114" s="25">
        <v>0.93021951042000017</v>
      </c>
      <c r="P114" s="25">
        <v>0.90928195371999998</v>
      </c>
      <c r="Q114" s="25">
        <v>0</v>
      </c>
      <c r="R114" s="25">
        <v>4.7813071139166663E-2</v>
      </c>
      <c r="S114" s="25">
        <v>0.11031990464458331</v>
      </c>
      <c r="T114" s="40">
        <f t="shared" si="2"/>
        <v>3.6359549129879163</v>
      </c>
      <c r="U114" s="25">
        <f t="shared" si="3"/>
        <v>8.4430098284409123</v>
      </c>
    </row>
    <row r="115" spans="1:21">
      <c r="A115" s="27" t="s">
        <v>112</v>
      </c>
      <c r="B115" s="28" t="s">
        <v>146</v>
      </c>
      <c r="C115" s="28" t="s">
        <v>93</v>
      </c>
      <c r="D115" s="35">
        <v>30</v>
      </c>
      <c r="E115" s="38" t="s">
        <v>313</v>
      </c>
      <c r="F115" s="24" t="s">
        <v>323</v>
      </c>
      <c r="G115" s="32" t="s">
        <v>319</v>
      </c>
      <c r="H115" s="25">
        <v>2.7860402811111112E-2</v>
      </c>
      <c r="I115" s="25">
        <v>0.16743114916500001</v>
      </c>
      <c r="J115" s="51">
        <v>7.1363943914666661E-2</v>
      </c>
      <c r="K115" s="25">
        <v>0</v>
      </c>
      <c r="L115" s="25">
        <v>0.33802079778366667</v>
      </c>
      <c r="M115" s="25">
        <v>0.42356884138644446</v>
      </c>
      <c r="N115" s="25">
        <v>0.46899009124877783</v>
      </c>
      <c r="O115" s="25">
        <v>0.59198463676799995</v>
      </c>
      <c r="P115" s="25">
        <v>0.45304975268000003</v>
      </c>
      <c r="Q115" s="25">
        <v>0</v>
      </c>
      <c r="R115" s="25">
        <v>2.613719734266666E-2</v>
      </c>
      <c r="S115" s="25">
        <v>4.2906367538222218E-2</v>
      </c>
      <c r="T115" s="40">
        <f t="shared" si="2"/>
        <v>2.6113131806385557</v>
      </c>
      <c r="U115" s="25">
        <f t="shared" si="3"/>
        <v>10.211547885863745</v>
      </c>
    </row>
    <row r="116" spans="1:21">
      <c r="A116" s="27" t="s">
        <v>112</v>
      </c>
      <c r="B116" s="28" t="s">
        <v>147</v>
      </c>
      <c r="C116" s="28" t="s">
        <v>93</v>
      </c>
      <c r="D116" s="35">
        <v>30</v>
      </c>
      <c r="E116" s="38" t="s">
        <v>313</v>
      </c>
      <c r="F116" s="24" t="s">
        <v>323</v>
      </c>
      <c r="G116" s="32" t="s">
        <v>319</v>
      </c>
      <c r="H116" s="25">
        <v>4.7007775208333331E-2</v>
      </c>
      <c r="I116" s="25">
        <v>0.11977983936675</v>
      </c>
      <c r="J116" s="51">
        <v>5.662866503466666E-2</v>
      </c>
      <c r="K116" s="25">
        <v>0</v>
      </c>
      <c r="L116" s="25">
        <v>0.35512151052125002</v>
      </c>
      <c r="M116" s="25">
        <v>0.28374416304775002</v>
      </c>
      <c r="N116" s="25">
        <v>0.80739304436699999</v>
      </c>
      <c r="O116" s="25">
        <v>0.8524691350200001</v>
      </c>
      <c r="P116" s="25">
        <v>1.0525395702639999</v>
      </c>
      <c r="Q116" s="25">
        <v>0</v>
      </c>
      <c r="R116" s="25">
        <v>3.0097510763833334E-2</v>
      </c>
      <c r="S116" s="25">
        <v>9.9657785415833353E-2</v>
      </c>
      <c r="T116" s="40">
        <f t="shared" si="2"/>
        <v>3.7044389990094171</v>
      </c>
      <c r="U116" s="25">
        <f t="shared" si="3"/>
        <v>6.0310422082666895</v>
      </c>
    </row>
    <row r="117" spans="1:21">
      <c r="A117" s="27" t="s">
        <v>112</v>
      </c>
      <c r="B117" s="28" t="s">
        <v>148</v>
      </c>
      <c r="C117" s="28" t="s">
        <v>91</v>
      </c>
      <c r="D117" s="35">
        <v>60</v>
      </c>
      <c r="E117" s="38" t="s">
        <v>313</v>
      </c>
      <c r="F117" s="24" t="s">
        <v>323</v>
      </c>
      <c r="G117" s="32" t="s">
        <v>324</v>
      </c>
      <c r="H117" s="25">
        <v>0</v>
      </c>
      <c r="I117" s="25">
        <v>0</v>
      </c>
      <c r="J117" s="51">
        <v>0</v>
      </c>
      <c r="K117" s="25">
        <v>0</v>
      </c>
      <c r="L117" s="25">
        <v>0.26395569795037499</v>
      </c>
      <c r="M117" s="25">
        <v>0.18358419261037504</v>
      </c>
      <c r="N117" s="25">
        <v>0.54155024325449996</v>
      </c>
      <c r="O117" s="25">
        <v>0.84525350909399999</v>
      </c>
      <c r="P117" s="25">
        <v>0.88236454616100013</v>
      </c>
      <c r="Q117" s="25">
        <v>0</v>
      </c>
      <c r="R117" s="25">
        <v>4.2963484294499997E-2</v>
      </c>
      <c r="S117" s="25">
        <v>0.11813517170812501</v>
      </c>
      <c r="T117" s="40">
        <f t="shared" si="2"/>
        <v>2.8778068450728749</v>
      </c>
      <c r="U117" s="25">
        <f t="shared" si="3"/>
        <v>0</v>
      </c>
    </row>
    <row r="118" spans="1:21">
      <c r="A118" s="27" t="s">
        <v>112</v>
      </c>
      <c r="B118" s="28" t="s">
        <v>149</v>
      </c>
      <c r="C118" s="28" t="s">
        <v>101</v>
      </c>
      <c r="D118" s="35">
        <v>12</v>
      </c>
      <c r="E118" s="38" t="s">
        <v>313</v>
      </c>
      <c r="F118" s="24" t="s">
        <v>323</v>
      </c>
      <c r="G118" s="32" t="s">
        <v>319</v>
      </c>
      <c r="H118" s="25">
        <v>7.76870031235294E-2</v>
      </c>
      <c r="I118" s="25">
        <v>0.21281008221000003</v>
      </c>
      <c r="J118" s="51">
        <v>3.6808446027294113E-2</v>
      </c>
      <c r="K118" s="25">
        <v>0</v>
      </c>
      <c r="L118" s="25">
        <v>0.15948277141629411</v>
      </c>
      <c r="M118" s="25">
        <v>0.18178190655705884</v>
      </c>
      <c r="N118" s="25">
        <v>0.12116493979505882</v>
      </c>
      <c r="O118" s="25">
        <v>0.44531208998682353</v>
      </c>
      <c r="P118" s="25">
        <v>0.3719115049242353</v>
      </c>
      <c r="Q118" s="25">
        <v>0</v>
      </c>
      <c r="R118" s="25">
        <v>1.1385054730823531E-2</v>
      </c>
      <c r="S118" s="25">
        <v>3.1185432906941181E-2</v>
      </c>
      <c r="T118" s="40">
        <f t="shared" si="2"/>
        <v>1.6495292316780588</v>
      </c>
      <c r="U118" s="25">
        <f t="shared" si="3"/>
        <v>19.842360176173237</v>
      </c>
    </row>
    <row r="119" spans="1:21">
      <c r="A119" s="27" t="s">
        <v>112</v>
      </c>
      <c r="B119" s="28" t="s">
        <v>150</v>
      </c>
      <c r="C119" s="28" t="s">
        <v>101</v>
      </c>
      <c r="D119" s="35">
        <v>12</v>
      </c>
      <c r="E119" s="38" t="s">
        <v>313</v>
      </c>
      <c r="F119" s="24" t="s">
        <v>323</v>
      </c>
      <c r="G119" s="32" t="s">
        <v>319</v>
      </c>
      <c r="H119" s="25">
        <v>9.0831627200000001E-2</v>
      </c>
      <c r="I119" s="25">
        <v>0.35081136296836363</v>
      </c>
      <c r="J119" s="51">
        <v>6.0739732479999996E-2</v>
      </c>
      <c r="K119" s="25">
        <v>0</v>
      </c>
      <c r="L119" s="25">
        <v>0.42017008572545456</v>
      </c>
      <c r="M119" s="25">
        <v>0.3002494863243636</v>
      </c>
      <c r="N119" s="25">
        <v>0.3149973320850909</v>
      </c>
      <c r="O119" s="25">
        <v>1.3479796716741819</v>
      </c>
      <c r="P119" s="25">
        <v>1.0947208876189094</v>
      </c>
      <c r="Q119" s="25">
        <v>0</v>
      </c>
      <c r="R119" s="25">
        <v>4.2109336919999997E-2</v>
      </c>
      <c r="S119" s="25">
        <v>0.102253625668</v>
      </c>
      <c r="T119" s="40">
        <f t="shared" si="2"/>
        <v>4.1248631486643648</v>
      </c>
      <c r="U119" s="25">
        <f t="shared" si="3"/>
        <v>12.179379158579739</v>
      </c>
    </row>
    <row r="120" spans="1:21">
      <c r="A120" s="27" t="s">
        <v>112</v>
      </c>
      <c r="B120" s="28" t="s">
        <v>151</v>
      </c>
      <c r="C120" s="28" t="s">
        <v>101</v>
      </c>
      <c r="D120" s="35">
        <v>12</v>
      </c>
      <c r="E120" s="38" t="s">
        <v>313</v>
      </c>
      <c r="F120" s="24" t="s">
        <v>323</v>
      </c>
      <c r="G120" s="32" t="s">
        <v>319</v>
      </c>
      <c r="H120" s="25">
        <v>4.5065203949999993E-2</v>
      </c>
      <c r="I120" s="25">
        <v>0.34630986369329997</v>
      </c>
      <c r="J120" s="51">
        <v>0</v>
      </c>
      <c r="K120" s="25">
        <v>0</v>
      </c>
      <c r="L120" s="25">
        <v>0.81318317540654994</v>
      </c>
      <c r="M120" s="25">
        <v>0.58655465635845006</v>
      </c>
      <c r="N120" s="25">
        <v>0.52690149574919998</v>
      </c>
      <c r="O120" s="25">
        <v>2.8979457953472001</v>
      </c>
      <c r="P120" s="25">
        <v>1.7424808665264002</v>
      </c>
      <c r="Q120" s="25">
        <v>0</v>
      </c>
      <c r="R120" s="25">
        <v>6.0639087408900005E-2</v>
      </c>
      <c r="S120" s="25">
        <v>0.22299861181455</v>
      </c>
      <c r="T120" s="40">
        <f t="shared" si="2"/>
        <v>7.2420787562545508</v>
      </c>
      <c r="U120" s="25">
        <f t="shared" si="3"/>
        <v>5.4041813243924297</v>
      </c>
    </row>
    <row r="121" spans="1:21">
      <c r="A121" s="27" t="s">
        <v>112</v>
      </c>
      <c r="B121" s="28" t="s">
        <v>152</v>
      </c>
      <c r="C121" s="28" t="s">
        <v>101</v>
      </c>
      <c r="D121" s="35">
        <v>12</v>
      </c>
      <c r="E121" s="38" t="s">
        <v>313</v>
      </c>
      <c r="F121" s="24" t="s">
        <v>323</v>
      </c>
      <c r="G121" s="32" t="s">
        <v>319</v>
      </c>
      <c r="H121" s="25">
        <v>2.4743639037500001E-2</v>
      </c>
      <c r="I121" s="25">
        <v>0.12589729922474999</v>
      </c>
      <c r="J121" s="51">
        <v>3.8859611811999997E-2</v>
      </c>
      <c r="K121" s="25">
        <v>0</v>
      </c>
      <c r="L121" s="25">
        <v>0.75579600366568744</v>
      </c>
      <c r="M121" s="25">
        <v>0.80719484511399997</v>
      </c>
      <c r="N121" s="25">
        <v>0.8226122097758749</v>
      </c>
      <c r="O121" s="25">
        <v>0.85914073793700008</v>
      </c>
      <c r="P121" s="25">
        <v>0.93931787959799995</v>
      </c>
      <c r="Q121" s="25">
        <v>0</v>
      </c>
      <c r="R121" s="25">
        <v>4.6736309658500008E-2</v>
      </c>
      <c r="S121" s="25">
        <v>0.10868850121525002</v>
      </c>
      <c r="T121" s="40">
        <f t="shared" si="2"/>
        <v>4.5289870370385614</v>
      </c>
      <c r="U121" s="25">
        <f t="shared" si="3"/>
        <v>4.1841707323181394</v>
      </c>
    </row>
    <row r="122" spans="1:21">
      <c r="A122" s="27" t="s">
        <v>112</v>
      </c>
      <c r="B122" s="28" t="s">
        <v>153</v>
      </c>
      <c r="C122" s="28" t="s">
        <v>101</v>
      </c>
      <c r="D122" s="35">
        <v>12</v>
      </c>
      <c r="E122" s="38" t="s">
        <v>313</v>
      </c>
      <c r="F122" s="24" t="s">
        <v>323</v>
      </c>
      <c r="G122" s="32" t="s">
        <v>319</v>
      </c>
      <c r="H122" s="25">
        <v>2.5186059541176472E-2</v>
      </c>
      <c r="I122" s="25">
        <v>0.12740273511988237</v>
      </c>
      <c r="J122" s="51">
        <v>5.3365126053647051E-2</v>
      </c>
      <c r="K122" s="25">
        <v>0</v>
      </c>
      <c r="L122" s="25">
        <v>0.65700186517411763</v>
      </c>
      <c r="M122" s="25">
        <v>0.67206551536600001</v>
      </c>
      <c r="N122" s="25">
        <v>0.72976237736129423</v>
      </c>
      <c r="O122" s="25">
        <v>0.80249320474729413</v>
      </c>
      <c r="P122" s="25">
        <v>0.83868745250541188</v>
      </c>
      <c r="Q122" s="25">
        <v>0</v>
      </c>
      <c r="R122" s="25">
        <v>3.9145178615529408E-2</v>
      </c>
      <c r="S122" s="25">
        <v>0.10995231945435296</v>
      </c>
      <c r="T122" s="40">
        <f t="shared" si="2"/>
        <v>4.0550618339387059</v>
      </c>
      <c r="U122" s="25">
        <f t="shared" si="3"/>
        <v>5.0789341605344056</v>
      </c>
    </row>
    <row r="123" spans="1:21">
      <c r="A123" s="27" t="s">
        <v>112</v>
      </c>
      <c r="B123" s="28" t="s">
        <v>154</v>
      </c>
      <c r="C123" s="28" t="s">
        <v>95</v>
      </c>
      <c r="D123" s="35">
        <v>26</v>
      </c>
      <c r="E123" s="38" t="s">
        <v>313</v>
      </c>
      <c r="F123" s="24" t="s">
        <v>323</v>
      </c>
      <c r="G123" s="32" t="s">
        <v>319</v>
      </c>
      <c r="H123" s="25">
        <v>2.3933950874999999E-2</v>
      </c>
      <c r="I123" s="25">
        <v>0.12626767707074998</v>
      </c>
      <c r="J123" s="51">
        <v>3.7037497391999998E-2</v>
      </c>
      <c r="K123" s="25">
        <v>0</v>
      </c>
      <c r="L123" s="25">
        <v>0.40924016599500002</v>
      </c>
      <c r="M123" s="25">
        <v>0.7965879072367501</v>
      </c>
      <c r="N123" s="25">
        <v>0.83334557886075</v>
      </c>
      <c r="O123" s="25">
        <v>0.49679634096000003</v>
      </c>
      <c r="P123" s="25">
        <v>1.1562166060200001</v>
      </c>
      <c r="Q123" s="25">
        <v>0</v>
      </c>
      <c r="R123" s="25">
        <v>5.5358834453999986E-2</v>
      </c>
      <c r="S123" s="25">
        <v>0.11333442534975</v>
      </c>
      <c r="T123" s="40">
        <f t="shared" si="2"/>
        <v>4.0481189842140006</v>
      </c>
      <c r="U123" s="25">
        <f t="shared" si="3"/>
        <v>4.6253365098186485</v>
      </c>
    </row>
    <row r="124" spans="1:21">
      <c r="A124" s="27" t="s">
        <v>112</v>
      </c>
      <c r="B124" s="28" t="s">
        <v>155</v>
      </c>
      <c r="C124" s="28" t="s">
        <v>95</v>
      </c>
      <c r="D124" s="35">
        <v>26</v>
      </c>
      <c r="E124" s="38" t="s">
        <v>313</v>
      </c>
      <c r="F124" s="24" t="s">
        <v>323</v>
      </c>
      <c r="G124" s="32" t="s">
        <v>319</v>
      </c>
      <c r="H124" s="25">
        <v>4.7043662457142865E-2</v>
      </c>
      <c r="I124" s="25">
        <v>0.32846826662871431</v>
      </c>
      <c r="J124" s="51">
        <v>8.1231358047999982E-2</v>
      </c>
      <c r="K124" s="25">
        <v>0</v>
      </c>
      <c r="L124" s="25">
        <v>0.28336052855478566</v>
      </c>
      <c r="M124" s="25">
        <v>0.38748979435885722</v>
      </c>
      <c r="N124" s="25">
        <v>0.77914174118250001</v>
      </c>
      <c r="O124" s="25">
        <v>1.0960286250137146</v>
      </c>
      <c r="P124" s="25">
        <v>0.874937346048</v>
      </c>
      <c r="Q124" s="25">
        <v>0</v>
      </c>
      <c r="R124" s="25">
        <v>2.2179127354999998E-2</v>
      </c>
      <c r="S124" s="25">
        <v>0.12262509219085717</v>
      </c>
      <c r="T124" s="40">
        <f t="shared" si="2"/>
        <v>4.0225055418375719</v>
      </c>
      <c r="U124" s="25">
        <f t="shared" si="3"/>
        <v>11.35469628029913</v>
      </c>
    </row>
    <row r="125" spans="1:21">
      <c r="A125" s="27" t="s">
        <v>112</v>
      </c>
      <c r="B125" s="28" t="s">
        <v>156</v>
      </c>
      <c r="C125" s="28" t="s">
        <v>95</v>
      </c>
      <c r="D125" s="35">
        <v>26</v>
      </c>
      <c r="E125" s="38" t="s">
        <v>313</v>
      </c>
      <c r="F125" s="24" t="s">
        <v>323</v>
      </c>
      <c r="G125" s="32" t="s">
        <v>319</v>
      </c>
      <c r="H125" s="25">
        <v>2.7505276111111109E-2</v>
      </c>
      <c r="I125" s="25">
        <v>0.45339918880000002</v>
      </c>
      <c r="J125" s="51">
        <v>4.1866626666666656E-2</v>
      </c>
      <c r="K125" s="25">
        <v>0</v>
      </c>
      <c r="L125" s="25">
        <v>0.71442651560833337</v>
      </c>
      <c r="M125" s="25">
        <v>0.49610030797499999</v>
      </c>
      <c r="N125" s="25">
        <v>0.32094483264722223</v>
      </c>
      <c r="O125" s="25">
        <v>1.5228273595999999</v>
      </c>
      <c r="P125" s="25">
        <v>1.8475773824666664</v>
      </c>
      <c r="Q125" s="25">
        <v>0</v>
      </c>
      <c r="R125" s="25">
        <v>1.9682340455555551E-2</v>
      </c>
      <c r="S125" s="25">
        <v>0.14958561468888887</v>
      </c>
      <c r="T125" s="40">
        <f t="shared" si="2"/>
        <v>5.5939154450194444</v>
      </c>
      <c r="U125" s="25">
        <f t="shared" si="3"/>
        <v>9.3453520475220664</v>
      </c>
    </row>
    <row r="126" spans="1:21">
      <c r="A126" s="27" t="s">
        <v>112</v>
      </c>
      <c r="B126" s="28" t="s">
        <v>157</v>
      </c>
      <c r="C126" s="28" t="s">
        <v>95</v>
      </c>
      <c r="D126" s="35">
        <v>26</v>
      </c>
      <c r="E126" s="38" t="s">
        <v>313</v>
      </c>
      <c r="F126" s="24" t="s">
        <v>323</v>
      </c>
      <c r="G126" s="32" t="s">
        <v>319</v>
      </c>
      <c r="H126" s="25">
        <v>3.4354140985714286E-2</v>
      </c>
      <c r="I126" s="25">
        <v>0.26380198369864288</v>
      </c>
      <c r="J126" s="51">
        <v>6.0723222591999984E-2</v>
      </c>
      <c r="K126" s="25">
        <v>0</v>
      </c>
      <c r="L126" s="25">
        <v>0.32162588070257137</v>
      </c>
      <c r="M126" s="25">
        <v>0.2294304682582857</v>
      </c>
      <c r="N126" s="25">
        <v>0.69155711534435704</v>
      </c>
      <c r="O126" s="25">
        <v>1.2380887262674285</v>
      </c>
      <c r="P126" s="25">
        <v>1.40152777056</v>
      </c>
      <c r="Q126" s="25">
        <v>0</v>
      </c>
      <c r="R126" s="25">
        <v>7.5165240061999997E-2</v>
      </c>
      <c r="S126" s="25">
        <v>0.12274958870821429</v>
      </c>
      <c r="T126" s="40">
        <f t="shared" si="2"/>
        <v>4.4390241371792136</v>
      </c>
      <c r="U126" s="25">
        <f t="shared" si="3"/>
        <v>8.0846450973435715</v>
      </c>
    </row>
    <row r="127" spans="1:21">
      <c r="A127" s="27" t="s">
        <v>112</v>
      </c>
      <c r="B127" s="28" t="s">
        <v>158</v>
      </c>
      <c r="C127" s="28" t="s">
        <v>95</v>
      </c>
      <c r="D127" s="35">
        <v>26</v>
      </c>
      <c r="E127" s="38" t="s">
        <v>313</v>
      </c>
      <c r="F127" s="24" t="s">
        <v>323</v>
      </c>
      <c r="G127" s="32" t="s">
        <v>319</v>
      </c>
      <c r="H127" s="25">
        <v>3.4683557911111107E-2</v>
      </c>
      <c r="I127" s="25">
        <v>0.24927310330800001</v>
      </c>
      <c r="J127" s="51">
        <v>6.2534279559111117E-2</v>
      </c>
      <c r="K127" s="25">
        <v>0</v>
      </c>
      <c r="L127" s="25">
        <v>0.75886136808122218</v>
      </c>
      <c r="M127" s="25">
        <v>1.1295491828089999</v>
      </c>
      <c r="N127" s="25">
        <v>0.70454693443622207</v>
      </c>
      <c r="O127" s="25">
        <v>0.61185786694400002</v>
      </c>
      <c r="P127" s="25">
        <v>1.3790904881413333</v>
      </c>
      <c r="Q127" s="25">
        <v>0</v>
      </c>
      <c r="R127" s="25">
        <v>3.6709122142000006E-2</v>
      </c>
      <c r="S127" s="25">
        <v>0.17724747529011112</v>
      </c>
      <c r="T127" s="40">
        <f t="shared" si="2"/>
        <v>5.1443533786221103</v>
      </c>
      <c r="U127" s="25">
        <f t="shared" si="3"/>
        <v>6.7353642970582275</v>
      </c>
    </row>
    <row r="128" spans="1:21">
      <c r="A128" s="27" t="s">
        <v>334</v>
      </c>
      <c r="B128" s="28" t="s">
        <v>159</v>
      </c>
      <c r="C128" s="28" t="s">
        <v>24</v>
      </c>
      <c r="D128" s="35">
        <v>80</v>
      </c>
      <c r="E128" s="38" t="s">
        <v>314</v>
      </c>
      <c r="F128" s="24" t="s">
        <v>322</v>
      </c>
      <c r="G128" s="32" t="s">
        <v>320</v>
      </c>
      <c r="H128" s="25">
        <v>0.16200794180402175</v>
      </c>
      <c r="I128" s="25">
        <v>0.47800419468695649</v>
      </c>
      <c r="J128" s="25">
        <v>0.14433691711334784</v>
      </c>
      <c r="K128" s="25">
        <v>0.1577143850065435</v>
      </c>
      <c r="L128" s="25">
        <v>0</v>
      </c>
      <c r="M128" s="25">
        <v>0</v>
      </c>
      <c r="N128" s="25">
        <v>0</v>
      </c>
      <c r="O128" s="25">
        <v>0</v>
      </c>
      <c r="P128" s="25">
        <v>2.053903177829326</v>
      </c>
      <c r="Q128" s="25">
        <v>0</v>
      </c>
      <c r="R128" s="25">
        <v>0</v>
      </c>
      <c r="S128" s="25">
        <v>0</v>
      </c>
      <c r="T128" s="40">
        <f t="shared" si="2"/>
        <v>2.9959666164401955</v>
      </c>
      <c r="U128" s="25">
        <f t="shared" si="3"/>
        <v>26.180166671426026</v>
      </c>
    </row>
    <row r="129" spans="1:21">
      <c r="A129" s="27" t="s">
        <v>334</v>
      </c>
      <c r="B129" s="28" t="s">
        <v>160</v>
      </c>
      <c r="C129" s="28" t="s">
        <v>24</v>
      </c>
      <c r="D129" s="35">
        <v>80</v>
      </c>
      <c r="E129" s="38" t="s">
        <v>314</v>
      </c>
      <c r="F129" s="24" t="s">
        <v>322</v>
      </c>
      <c r="G129" s="32" t="s">
        <v>320</v>
      </c>
      <c r="H129" s="25">
        <v>0.1626105275963235</v>
      </c>
      <c r="I129" s="25">
        <v>0.55529727891882341</v>
      </c>
      <c r="J129" s="25">
        <v>4.9347304259117646E-2</v>
      </c>
      <c r="K129" s="25">
        <v>3.1063466162794116E-2</v>
      </c>
      <c r="L129" s="25">
        <v>0</v>
      </c>
      <c r="M129" s="25">
        <v>0</v>
      </c>
      <c r="N129" s="25">
        <v>0</v>
      </c>
      <c r="O129" s="25">
        <v>0</v>
      </c>
      <c r="P129" s="25">
        <v>0.72275175387485291</v>
      </c>
      <c r="Q129" s="25">
        <v>0</v>
      </c>
      <c r="R129" s="25">
        <v>0</v>
      </c>
      <c r="S129" s="25">
        <v>0</v>
      </c>
      <c r="T129" s="40">
        <f t="shared" si="2"/>
        <v>1.5210703308119116</v>
      </c>
      <c r="U129" s="25">
        <f t="shared" si="3"/>
        <v>50.441790575503617</v>
      </c>
    </row>
    <row r="130" spans="1:21">
      <c r="A130" s="27" t="s">
        <v>334</v>
      </c>
      <c r="B130" s="29" t="s">
        <v>161</v>
      </c>
      <c r="C130" s="29" t="s">
        <v>41</v>
      </c>
      <c r="D130" s="35">
        <v>20</v>
      </c>
      <c r="E130" s="38" t="s">
        <v>314</v>
      </c>
      <c r="F130" s="24" t="s">
        <v>322</v>
      </c>
      <c r="G130" s="32" t="s">
        <v>319</v>
      </c>
      <c r="H130" s="25">
        <v>8.095448219178572E-2</v>
      </c>
      <c r="I130" s="25">
        <v>0.65045903931628568</v>
      </c>
      <c r="J130" s="25">
        <v>7.5818644866428558E-2</v>
      </c>
      <c r="K130" s="25">
        <v>0.11846247007242858</v>
      </c>
      <c r="L130" s="25">
        <v>0</v>
      </c>
      <c r="M130" s="25">
        <v>0</v>
      </c>
      <c r="N130" s="25">
        <v>0</v>
      </c>
      <c r="O130" s="25">
        <v>0</v>
      </c>
      <c r="P130" s="25">
        <v>1.9072540466525001</v>
      </c>
      <c r="Q130" s="25">
        <v>0</v>
      </c>
      <c r="R130" s="25">
        <v>0</v>
      </c>
      <c r="S130" s="25">
        <v>0</v>
      </c>
      <c r="T130" s="40">
        <f t="shared" si="2"/>
        <v>2.8329486830994286</v>
      </c>
      <c r="U130" s="25">
        <f t="shared" si="3"/>
        <v>28.494415419178569</v>
      </c>
    </row>
    <row r="131" spans="1:21">
      <c r="A131" s="27" t="s">
        <v>334</v>
      </c>
      <c r="B131" s="29" t="s">
        <v>162</v>
      </c>
      <c r="C131" s="29" t="s">
        <v>41</v>
      </c>
      <c r="D131" s="35">
        <v>70</v>
      </c>
      <c r="E131" s="38" t="s">
        <v>314</v>
      </c>
      <c r="F131" s="24" t="s">
        <v>322</v>
      </c>
      <c r="G131" s="32" t="s">
        <v>320</v>
      </c>
      <c r="H131" s="25">
        <v>9.2378707327500018E-2</v>
      </c>
      <c r="I131" s="25">
        <v>0.77503459193905866</v>
      </c>
      <c r="J131" s="25">
        <v>8.1956234578882348E-2</v>
      </c>
      <c r="K131" s="25">
        <v>6.9652981658264709E-2</v>
      </c>
      <c r="L131" s="25">
        <v>0</v>
      </c>
      <c r="M131" s="25">
        <v>0</v>
      </c>
      <c r="N131" s="25">
        <v>0</v>
      </c>
      <c r="O131" s="25">
        <v>0</v>
      </c>
      <c r="P131" s="25">
        <v>2.287086784045735</v>
      </c>
      <c r="Q131" s="25">
        <v>0</v>
      </c>
      <c r="R131" s="25">
        <v>0</v>
      </c>
      <c r="S131" s="25">
        <v>0</v>
      </c>
      <c r="T131" s="40">
        <f t="shared" si="2"/>
        <v>3.3061092995494405</v>
      </c>
      <c r="U131" s="25">
        <f t="shared" si="3"/>
        <v>28.71561245645514</v>
      </c>
    </row>
    <row r="132" spans="1:21">
      <c r="A132" s="27" t="s">
        <v>334</v>
      </c>
      <c r="B132" s="29" t="s">
        <v>163</v>
      </c>
      <c r="C132" s="29" t="s">
        <v>164</v>
      </c>
      <c r="D132" s="35">
        <v>32</v>
      </c>
      <c r="E132" s="38" t="s">
        <v>314</v>
      </c>
      <c r="F132" s="24" t="s">
        <v>322</v>
      </c>
      <c r="G132" s="32" t="s">
        <v>319</v>
      </c>
      <c r="H132" s="25">
        <v>8.7601646298375024E-2</v>
      </c>
      <c r="I132" s="25">
        <v>8.8675442833700005E-2</v>
      </c>
      <c r="J132" s="25">
        <v>5.3634364476650008E-2</v>
      </c>
      <c r="K132" s="25">
        <v>9.0873718892925018E-2</v>
      </c>
      <c r="L132" s="25">
        <v>0</v>
      </c>
      <c r="M132" s="25">
        <v>0</v>
      </c>
      <c r="N132" s="25">
        <v>0</v>
      </c>
      <c r="O132" s="25">
        <v>0</v>
      </c>
      <c r="P132" s="25">
        <v>1.7872308442622997</v>
      </c>
      <c r="Q132" s="25">
        <v>0</v>
      </c>
      <c r="R132" s="25">
        <v>0</v>
      </c>
      <c r="S132" s="25">
        <v>0</v>
      </c>
      <c r="T132" s="40">
        <f t="shared" si="2"/>
        <v>2.1080160167639499</v>
      </c>
      <c r="U132" s="25">
        <f t="shared" si="3"/>
        <v>10.90653257756864</v>
      </c>
    </row>
    <row r="133" spans="1:21">
      <c r="A133" s="27" t="s">
        <v>334</v>
      </c>
      <c r="B133" s="29" t="s">
        <v>165</v>
      </c>
      <c r="C133" s="29" t="s">
        <v>46</v>
      </c>
      <c r="D133" s="35">
        <v>80</v>
      </c>
      <c r="E133" s="38" t="s">
        <v>314</v>
      </c>
      <c r="F133" s="24" t="s">
        <v>321</v>
      </c>
      <c r="G133" s="32" t="s">
        <v>320</v>
      </c>
      <c r="H133" s="25">
        <v>3.7516099752352941E-2</v>
      </c>
      <c r="I133" s="25">
        <v>1.3969414351164706</v>
      </c>
      <c r="J133" s="25">
        <v>5.1950878759764701E-2</v>
      </c>
      <c r="K133" s="25">
        <v>0.17786629661858822</v>
      </c>
      <c r="L133" s="25">
        <v>0</v>
      </c>
      <c r="M133" s="25">
        <v>0</v>
      </c>
      <c r="N133" s="25">
        <v>0</v>
      </c>
      <c r="O133" s="25">
        <v>0</v>
      </c>
      <c r="P133" s="25">
        <v>3.5156103476470588</v>
      </c>
      <c r="Q133" s="25">
        <v>0</v>
      </c>
      <c r="R133" s="25">
        <v>0</v>
      </c>
      <c r="S133" s="25">
        <v>0</v>
      </c>
      <c r="T133" s="40">
        <f t="shared" si="2"/>
        <v>5.1798850578942357</v>
      </c>
      <c r="U133" s="25">
        <f t="shared" si="3"/>
        <v>28.695779867996794</v>
      </c>
    </row>
    <row r="134" spans="1:21">
      <c r="A134" s="27" t="s">
        <v>334</v>
      </c>
      <c r="B134" s="29" t="s">
        <v>166</v>
      </c>
      <c r="C134" s="29" t="s">
        <v>46</v>
      </c>
      <c r="D134" s="35">
        <v>60</v>
      </c>
      <c r="E134" s="38" t="s">
        <v>314</v>
      </c>
      <c r="F134" s="24" t="s">
        <v>321</v>
      </c>
      <c r="G134" s="32" t="s">
        <v>324</v>
      </c>
      <c r="H134" s="25">
        <v>6.274710766500001E-2</v>
      </c>
      <c r="I134" s="25">
        <v>1.4612931562049998</v>
      </c>
      <c r="J134" s="25">
        <v>8.964233396100002E-2</v>
      </c>
      <c r="K134" s="25">
        <v>0.24938218584225003</v>
      </c>
      <c r="L134" s="25">
        <v>0</v>
      </c>
      <c r="M134" s="25">
        <v>0</v>
      </c>
      <c r="N134" s="25">
        <v>0</v>
      </c>
      <c r="O134" s="25">
        <v>0</v>
      </c>
      <c r="P134" s="25">
        <v>5.8946460975000008</v>
      </c>
      <c r="Q134" s="25">
        <v>0</v>
      </c>
      <c r="R134" s="25">
        <v>0</v>
      </c>
      <c r="S134" s="25">
        <v>0</v>
      </c>
      <c r="T134" s="40">
        <f t="shared" si="2"/>
        <v>7.7577108811732503</v>
      </c>
      <c r="U134" s="25">
        <f t="shared" si="3"/>
        <v>20.8010149198413</v>
      </c>
    </row>
    <row r="135" spans="1:21">
      <c r="A135" s="27" t="s">
        <v>334</v>
      </c>
      <c r="B135" s="29" t="s">
        <v>167</v>
      </c>
      <c r="C135" s="29" t="s">
        <v>49</v>
      </c>
      <c r="D135" s="35">
        <v>80</v>
      </c>
      <c r="E135" s="38" t="s">
        <v>314</v>
      </c>
      <c r="F135" s="24" t="s">
        <v>321</v>
      </c>
      <c r="G135" s="32" t="s">
        <v>320</v>
      </c>
      <c r="H135" s="25">
        <v>0.25379180715899996</v>
      </c>
      <c r="I135" s="25">
        <v>0.72103944745112714</v>
      </c>
      <c r="J135" s="25">
        <v>7.1785018686545465E-2</v>
      </c>
      <c r="K135" s="25">
        <v>0.21022136956145454</v>
      </c>
      <c r="L135" s="25">
        <v>0</v>
      </c>
      <c r="M135" s="25">
        <v>0</v>
      </c>
      <c r="N135" s="25">
        <v>0</v>
      </c>
      <c r="O135" s="25">
        <v>0</v>
      </c>
      <c r="P135" s="25">
        <v>1.8003558968373274</v>
      </c>
      <c r="Q135" s="25">
        <v>0</v>
      </c>
      <c r="R135" s="25">
        <v>0</v>
      </c>
      <c r="S135" s="25">
        <v>0</v>
      </c>
      <c r="T135" s="40">
        <f t="shared" si="2"/>
        <v>3.0571935396954544</v>
      </c>
      <c r="U135" s="25">
        <f t="shared" si="3"/>
        <v>34.234544189208655</v>
      </c>
    </row>
    <row r="136" spans="1:21">
      <c r="A136" s="27" t="s">
        <v>334</v>
      </c>
      <c r="B136" s="29" t="s">
        <v>168</v>
      </c>
      <c r="C136" s="29" t="s">
        <v>55</v>
      </c>
      <c r="D136" s="35">
        <v>56</v>
      </c>
      <c r="E136" s="38" t="s">
        <v>314</v>
      </c>
      <c r="F136" s="24" t="s">
        <v>321</v>
      </c>
      <c r="G136" s="32" t="s">
        <v>324</v>
      </c>
      <c r="H136" s="25">
        <v>3.5092413648947371E-2</v>
      </c>
      <c r="I136" s="25">
        <v>0.28445061196189475</v>
      </c>
      <c r="J136" s="25">
        <v>3.0373533517789469E-2</v>
      </c>
      <c r="K136" s="25">
        <v>0.11123665011963162</v>
      </c>
      <c r="L136" s="25">
        <v>0</v>
      </c>
      <c r="M136" s="25">
        <v>0</v>
      </c>
      <c r="N136" s="25">
        <v>0</v>
      </c>
      <c r="O136" s="25">
        <v>0</v>
      </c>
      <c r="P136" s="25">
        <v>0.77822242944078934</v>
      </c>
      <c r="Q136" s="25">
        <v>0</v>
      </c>
      <c r="R136" s="25">
        <v>0</v>
      </c>
      <c r="S136" s="25">
        <v>0</v>
      </c>
      <c r="T136" s="40">
        <f t="shared" si="2"/>
        <v>1.2393756386890526</v>
      </c>
      <c r="U136" s="25">
        <f t="shared" si="3"/>
        <v>28.233293297482852</v>
      </c>
    </row>
    <row r="137" spans="1:21">
      <c r="A137" s="27" t="s">
        <v>334</v>
      </c>
      <c r="B137" s="29" t="s">
        <v>169</v>
      </c>
      <c r="C137" s="29" t="s">
        <v>55</v>
      </c>
      <c r="D137" s="35">
        <v>50</v>
      </c>
      <c r="E137" s="38" t="s">
        <v>314</v>
      </c>
      <c r="F137" s="24" t="s">
        <v>321</v>
      </c>
      <c r="G137" s="32" t="s">
        <v>324</v>
      </c>
      <c r="H137" s="25">
        <v>0.3507435828105</v>
      </c>
      <c r="I137" s="25">
        <v>0.57546873505419993</v>
      </c>
      <c r="J137" s="25">
        <v>4.5236200826499998E-2</v>
      </c>
      <c r="K137" s="25">
        <v>0.10543277539804999</v>
      </c>
      <c r="L137" s="25">
        <v>0</v>
      </c>
      <c r="M137" s="25">
        <v>0</v>
      </c>
      <c r="N137" s="25">
        <v>0</v>
      </c>
      <c r="O137" s="25">
        <v>0</v>
      </c>
      <c r="P137" s="25">
        <v>1.8580543367074001</v>
      </c>
      <c r="Q137" s="25">
        <v>0</v>
      </c>
      <c r="R137" s="25">
        <v>0</v>
      </c>
      <c r="S137" s="25">
        <v>0</v>
      </c>
      <c r="T137" s="40">
        <f t="shared" si="2"/>
        <v>2.9349356307966499</v>
      </c>
      <c r="U137" s="25">
        <f t="shared" si="3"/>
        <v>33.099482949393099</v>
      </c>
    </row>
    <row r="138" spans="1:21">
      <c r="A138" s="27" t="s">
        <v>334</v>
      </c>
      <c r="B138" s="29" t="s">
        <v>170</v>
      </c>
      <c r="C138" s="29" t="s">
        <v>53</v>
      </c>
      <c r="D138" s="35">
        <v>75</v>
      </c>
      <c r="E138" s="38" t="s">
        <v>314</v>
      </c>
      <c r="F138" s="24" t="s">
        <v>321</v>
      </c>
      <c r="G138" s="32" t="s">
        <v>320</v>
      </c>
      <c r="H138" s="25">
        <v>0.1601533948903226</v>
      </c>
      <c r="I138" s="25">
        <v>1.1547539339664517</v>
      </c>
      <c r="J138" s="25">
        <v>8.6120880566451619E-2</v>
      </c>
      <c r="K138" s="25">
        <v>4.2271377480000004E-2</v>
      </c>
      <c r="L138" s="25">
        <v>0</v>
      </c>
      <c r="M138" s="25">
        <v>0</v>
      </c>
      <c r="N138" s="25">
        <v>0</v>
      </c>
      <c r="O138" s="25">
        <v>0</v>
      </c>
      <c r="P138" s="25">
        <v>1.8537243812967745</v>
      </c>
      <c r="Q138" s="25">
        <v>0</v>
      </c>
      <c r="R138" s="25">
        <v>0</v>
      </c>
      <c r="S138" s="25">
        <v>0</v>
      </c>
      <c r="T138" s="40">
        <f t="shared" si="2"/>
        <v>3.2970239682000004</v>
      </c>
      <c r="U138" s="25">
        <f t="shared" si="3"/>
        <v>42.493722306426328</v>
      </c>
    </row>
    <row r="139" spans="1:21">
      <c r="A139" s="27" t="s">
        <v>334</v>
      </c>
      <c r="B139" s="29" t="s">
        <v>171</v>
      </c>
      <c r="C139" s="29" t="s">
        <v>53</v>
      </c>
      <c r="D139" s="35">
        <v>75</v>
      </c>
      <c r="E139" s="38" t="s">
        <v>314</v>
      </c>
      <c r="F139" s="24" t="s">
        <v>321</v>
      </c>
      <c r="G139" s="32" t="s">
        <v>320</v>
      </c>
      <c r="H139" s="25">
        <v>1.0304589205625001E-2</v>
      </c>
      <c r="I139" s="25">
        <v>0.38164320591799994</v>
      </c>
      <c r="J139" s="25">
        <v>4.6674962870249997E-2</v>
      </c>
      <c r="K139" s="25">
        <v>0.1511210141805</v>
      </c>
      <c r="L139" s="25">
        <v>0</v>
      </c>
      <c r="M139" s="25">
        <v>0</v>
      </c>
      <c r="N139" s="25">
        <v>0</v>
      </c>
      <c r="O139" s="25">
        <v>0</v>
      </c>
      <c r="P139" s="25">
        <v>1.6908902977460001</v>
      </c>
      <c r="Q139" s="25">
        <v>0</v>
      </c>
      <c r="R139" s="25">
        <v>0</v>
      </c>
      <c r="S139" s="25">
        <v>0</v>
      </c>
      <c r="T139" s="40">
        <f t="shared" si="2"/>
        <v>2.2806340699203753</v>
      </c>
      <c r="U139" s="25">
        <f t="shared" si="3"/>
        <v>19.232491690751104</v>
      </c>
    </row>
    <row r="140" spans="1:21">
      <c r="A140" s="27" t="s">
        <v>334</v>
      </c>
      <c r="B140" s="29" t="s">
        <v>172</v>
      </c>
      <c r="C140" s="29" t="s">
        <v>53</v>
      </c>
      <c r="D140" s="35">
        <v>75</v>
      </c>
      <c r="E140" s="38" t="s">
        <v>314</v>
      </c>
      <c r="F140" s="24" t="s">
        <v>321</v>
      </c>
      <c r="G140" s="32" t="s">
        <v>320</v>
      </c>
      <c r="H140" s="25">
        <v>3.6489324700714282E-2</v>
      </c>
      <c r="I140" s="25">
        <v>0.60261112917257142</v>
      </c>
      <c r="J140" s="25">
        <v>7.1690351459999996E-2</v>
      </c>
      <c r="K140" s="25">
        <v>0.22246366159842859</v>
      </c>
      <c r="L140" s="25">
        <v>0</v>
      </c>
      <c r="M140" s="25">
        <v>0</v>
      </c>
      <c r="N140" s="25">
        <v>0</v>
      </c>
      <c r="O140" s="25">
        <v>0</v>
      </c>
      <c r="P140" s="25">
        <v>2.5820684614285714</v>
      </c>
      <c r="Q140" s="25">
        <v>0</v>
      </c>
      <c r="R140" s="25">
        <v>0</v>
      </c>
      <c r="S140" s="25">
        <v>0</v>
      </c>
      <c r="T140" s="40">
        <f t="shared" ref="T140:T203" si="4">SUM(H140:S140)</f>
        <v>3.5153229283602858</v>
      </c>
      <c r="U140" s="25">
        <f t="shared" ref="U140:U203" si="5">(H140+I140+J140)/(T140)*100</f>
        <v>20.219786910582137</v>
      </c>
    </row>
    <row r="141" spans="1:21">
      <c r="A141" s="27" t="s">
        <v>334</v>
      </c>
      <c r="B141" s="29" t="s">
        <v>173</v>
      </c>
      <c r="C141" s="29" t="s">
        <v>87</v>
      </c>
      <c r="D141" s="35">
        <v>30</v>
      </c>
      <c r="E141" s="38" t="s">
        <v>314</v>
      </c>
      <c r="F141" s="24" t="s">
        <v>322</v>
      </c>
      <c r="G141" s="32" t="s">
        <v>319</v>
      </c>
      <c r="H141" s="25">
        <v>0.10266273965</v>
      </c>
      <c r="I141" s="25">
        <v>0.74726459349454555</v>
      </c>
      <c r="J141" s="25">
        <v>5.6321077154545464E-2</v>
      </c>
      <c r="K141" s="25">
        <v>4.7314176554545458E-2</v>
      </c>
      <c r="L141" s="25">
        <v>0</v>
      </c>
      <c r="M141" s="25">
        <v>0</v>
      </c>
      <c r="N141" s="25">
        <v>0</v>
      </c>
      <c r="O141" s="25">
        <v>0</v>
      </c>
      <c r="P141" s="25">
        <v>1.5741029115977272</v>
      </c>
      <c r="Q141" s="25">
        <v>0</v>
      </c>
      <c r="R141" s="25">
        <v>0</v>
      </c>
      <c r="S141" s="25">
        <v>0</v>
      </c>
      <c r="T141" s="40">
        <f t="shared" si="4"/>
        <v>2.5276654984513636</v>
      </c>
      <c r="U141" s="25">
        <f t="shared" si="5"/>
        <v>35.853177995835544</v>
      </c>
    </row>
    <row r="142" spans="1:21">
      <c r="A142" s="27" t="s">
        <v>334</v>
      </c>
      <c r="B142" s="29" t="s">
        <v>174</v>
      </c>
      <c r="C142" s="29" t="s">
        <v>53</v>
      </c>
      <c r="D142" s="35">
        <v>68</v>
      </c>
      <c r="E142" s="38" t="s">
        <v>314</v>
      </c>
      <c r="F142" s="24" t="s">
        <v>321</v>
      </c>
      <c r="G142" s="32" t="s">
        <v>320</v>
      </c>
      <c r="H142" s="25">
        <v>1.7172753026785715E-2</v>
      </c>
      <c r="I142" s="25">
        <v>0.24552214239196429</v>
      </c>
      <c r="J142" s="25">
        <v>1.4977813569571428E-2</v>
      </c>
      <c r="K142" s="25">
        <v>2.6840354963169645E-2</v>
      </c>
      <c r="L142" s="25">
        <v>0</v>
      </c>
      <c r="M142" s="25">
        <v>0</v>
      </c>
      <c r="N142" s="25">
        <v>0</v>
      </c>
      <c r="O142" s="25">
        <v>0</v>
      </c>
      <c r="P142" s="25">
        <v>1.0601875333929316</v>
      </c>
      <c r="Q142" s="25">
        <v>0</v>
      </c>
      <c r="R142" s="25">
        <v>0</v>
      </c>
      <c r="S142" s="25">
        <v>0</v>
      </c>
      <c r="T142" s="40">
        <f t="shared" si="4"/>
        <v>1.3647005973444228</v>
      </c>
      <c r="U142" s="25">
        <f t="shared" si="5"/>
        <v>20.346785919830772</v>
      </c>
    </row>
    <row r="143" spans="1:21">
      <c r="A143" s="27" t="s">
        <v>334</v>
      </c>
      <c r="B143" s="29" t="s">
        <v>175</v>
      </c>
      <c r="C143" s="29" t="s">
        <v>53</v>
      </c>
      <c r="D143" s="35">
        <v>60</v>
      </c>
      <c r="E143" s="38" t="s">
        <v>314</v>
      </c>
      <c r="F143" s="24" t="s">
        <v>321</v>
      </c>
      <c r="G143" s="32" t="s">
        <v>324</v>
      </c>
      <c r="H143" s="25">
        <v>0.14615171310299999</v>
      </c>
      <c r="I143" s="25">
        <v>0.42866416574160005</v>
      </c>
      <c r="J143" s="25">
        <v>5.5274941892400009E-2</v>
      </c>
      <c r="K143" s="25">
        <v>0.11292508620540001</v>
      </c>
      <c r="L143" s="25">
        <v>0</v>
      </c>
      <c r="M143" s="25">
        <v>0</v>
      </c>
      <c r="N143" s="25">
        <v>0</v>
      </c>
      <c r="O143" s="25">
        <v>0</v>
      </c>
      <c r="P143" s="25">
        <v>1.3683249451457999</v>
      </c>
      <c r="Q143" s="25">
        <v>0</v>
      </c>
      <c r="R143" s="25">
        <v>0</v>
      </c>
      <c r="S143" s="25">
        <v>0</v>
      </c>
      <c r="T143" s="40">
        <f t="shared" si="4"/>
        <v>2.1113408520882002</v>
      </c>
      <c r="U143" s="25">
        <f t="shared" si="5"/>
        <v>29.843159625970156</v>
      </c>
    </row>
    <row r="144" spans="1:21">
      <c r="A144" s="27" t="s">
        <v>334</v>
      </c>
      <c r="B144" s="29" t="s">
        <v>176</v>
      </c>
      <c r="C144" s="29" t="s">
        <v>53</v>
      </c>
      <c r="D144" s="35">
        <v>48</v>
      </c>
      <c r="E144" s="38" t="s">
        <v>314</v>
      </c>
      <c r="F144" s="24" t="s">
        <v>321</v>
      </c>
      <c r="G144" s="32" t="s">
        <v>324</v>
      </c>
      <c r="H144" s="25">
        <v>0.14578449788913045</v>
      </c>
      <c r="I144" s="25">
        <v>0.57310278914365231</v>
      </c>
      <c r="J144" s="25">
        <v>3.4892211000869568E-2</v>
      </c>
      <c r="K144" s="25">
        <v>4.0821653929130439E-2</v>
      </c>
      <c r="L144" s="25">
        <v>0</v>
      </c>
      <c r="M144" s="25">
        <v>0</v>
      </c>
      <c r="N144" s="25">
        <v>0</v>
      </c>
      <c r="O144" s="25">
        <v>0</v>
      </c>
      <c r="P144" s="25">
        <v>2.4045502175814346</v>
      </c>
      <c r="Q144" s="25">
        <v>0</v>
      </c>
      <c r="R144" s="25">
        <v>0</v>
      </c>
      <c r="S144" s="25">
        <v>0</v>
      </c>
      <c r="T144" s="40">
        <f t="shared" si="4"/>
        <v>3.1991513695442171</v>
      </c>
      <c r="U144" s="25">
        <f t="shared" si="5"/>
        <v>23.561857847978079</v>
      </c>
    </row>
    <row r="145" spans="1:21">
      <c r="A145" s="27" t="s">
        <v>334</v>
      </c>
      <c r="B145" s="29" t="s">
        <v>177</v>
      </c>
      <c r="C145" s="29" t="s">
        <v>53</v>
      </c>
      <c r="D145" s="35">
        <v>50</v>
      </c>
      <c r="E145" s="38" t="s">
        <v>314</v>
      </c>
      <c r="F145" s="24" t="s">
        <v>321</v>
      </c>
      <c r="G145" s="32" t="s">
        <v>324</v>
      </c>
      <c r="H145" s="25">
        <v>0.14437054366000002</v>
      </c>
      <c r="I145" s="25">
        <v>1.0776726331432727</v>
      </c>
      <c r="J145" s="25">
        <v>5.0368797529272723E-2</v>
      </c>
      <c r="K145" s="25">
        <v>6.0018486723363636E-2</v>
      </c>
      <c r="L145" s="25">
        <v>0</v>
      </c>
      <c r="M145" s="25">
        <v>0</v>
      </c>
      <c r="N145" s="25">
        <v>0</v>
      </c>
      <c r="O145" s="25">
        <v>0</v>
      </c>
      <c r="P145" s="25">
        <v>3.8558874291273639</v>
      </c>
      <c r="Q145" s="25">
        <v>0</v>
      </c>
      <c r="R145" s="25">
        <v>0</v>
      </c>
      <c r="S145" s="25">
        <v>0</v>
      </c>
      <c r="T145" s="40">
        <f t="shared" si="4"/>
        <v>5.1883178901832734</v>
      </c>
      <c r="U145" s="25">
        <f t="shared" si="5"/>
        <v>24.524556923161054</v>
      </c>
    </row>
    <row r="146" spans="1:21">
      <c r="A146" s="27" t="s">
        <v>334</v>
      </c>
      <c r="B146" s="29" t="s">
        <v>178</v>
      </c>
      <c r="C146" s="29" t="s">
        <v>53</v>
      </c>
      <c r="D146" s="35">
        <v>75</v>
      </c>
      <c r="E146" s="38" t="s">
        <v>314</v>
      </c>
      <c r="F146" s="24" t="s">
        <v>321</v>
      </c>
      <c r="G146" s="32" t="s">
        <v>320</v>
      </c>
      <c r="H146" s="25">
        <v>3.7021391088000004E-2</v>
      </c>
      <c r="I146" s="25">
        <v>0.1026135011244</v>
      </c>
      <c r="J146" s="25">
        <v>0</v>
      </c>
      <c r="K146" s="25">
        <v>1.00285868778E-2</v>
      </c>
      <c r="L146" s="25">
        <v>0</v>
      </c>
      <c r="M146" s="25">
        <v>0</v>
      </c>
      <c r="N146" s="25">
        <v>0</v>
      </c>
      <c r="O146" s="25">
        <v>0</v>
      </c>
      <c r="P146" s="25">
        <v>0.49970531622794995</v>
      </c>
      <c r="Q146" s="25">
        <v>0</v>
      </c>
      <c r="R146" s="25">
        <v>0</v>
      </c>
      <c r="S146" s="25">
        <v>0</v>
      </c>
      <c r="T146" s="40">
        <f t="shared" si="4"/>
        <v>0.64936879531814995</v>
      </c>
      <c r="U146" s="25">
        <f t="shared" si="5"/>
        <v>21.503172499070835</v>
      </c>
    </row>
    <row r="147" spans="1:21">
      <c r="A147" s="27" t="s">
        <v>334</v>
      </c>
      <c r="B147" s="29" t="s">
        <v>179</v>
      </c>
      <c r="C147" s="29" t="s">
        <v>53</v>
      </c>
      <c r="D147" s="35">
        <v>72</v>
      </c>
      <c r="E147" s="38" t="s">
        <v>314</v>
      </c>
      <c r="F147" s="24" t="s">
        <v>321</v>
      </c>
      <c r="G147" s="32" t="s">
        <v>320</v>
      </c>
      <c r="H147" s="25">
        <v>3.955682601818182E-2</v>
      </c>
      <c r="I147" s="25">
        <v>0.54181578742363634</v>
      </c>
      <c r="J147" s="25">
        <v>3.7305328581818183E-2</v>
      </c>
      <c r="K147" s="25">
        <v>9.4803691615999997E-2</v>
      </c>
      <c r="L147" s="25">
        <v>0</v>
      </c>
      <c r="M147" s="25">
        <v>0</v>
      </c>
      <c r="N147" s="25">
        <v>0</v>
      </c>
      <c r="O147" s="25">
        <v>0</v>
      </c>
      <c r="P147" s="25">
        <v>0.79198194694690927</v>
      </c>
      <c r="Q147" s="25">
        <v>0</v>
      </c>
      <c r="R147" s="25">
        <v>0</v>
      </c>
      <c r="S147" s="25">
        <v>0</v>
      </c>
      <c r="T147" s="40">
        <f t="shared" si="4"/>
        <v>1.5054635805865457</v>
      </c>
      <c r="U147" s="25">
        <f t="shared" si="5"/>
        <v>41.09551037977235</v>
      </c>
    </row>
    <row r="148" spans="1:21">
      <c r="A148" s="27" t="s">
        <v>334</v>
      </c>
      <c r="B148" s="29" t="s">
        <v>180</v>
      </c>
      <c r="C148" s="29" t="s">
        <v>87</v>
      </c>
      <c r="D148" s="35">
        <v>32</v>
      </c>
      <c r="E148" s="38" t="s">
        <v>314</v>
      </c>
      <c r="F148" s="24" t="s">
        <v>322</v>
      </c>
      <c r="G148" s="32" t="s">
        <v>319</v>
      </c>
      <c r="H148" s="25">
        <v>3.4377662482428566E-2</v>
      </c>
      <c r="I148" s="25">
        <v>0.43064208150628575</v>
      </c>
      <c r="J148" s="25">
        <v>4.0144958008914287E-2</v>
      </c>
      <c r="K148" s="25">
        <v>9.1096604076885718E-2</v>
      </c>
      <c r="L148" s="25">
        <v>0</v>
      </c>
      <c r="M148" s="25">
        <v>0</v>
      </c>
      <c r="N148" s="25">
        <v>0</v>
      </c>
      <c r="O148" s="25">
        <v>0</v>
      </c>
      <c r="P148" s="25">
        <v>1.440087717993543</v>
      </c>
      <c r="Q148" s="25">
        <v>0</v>
      </c>
      <c r="R148" s="25">
        <v>0</v>
      </c>
      <c r="S148" s="25">
        <v>0</v>
      </c>
      <c r="T148" s="40">
        <f t="shared" si="4"/>
        <v>2.0363490240680573</v>
      </c>
      <c r="U148" s="25">
        <f t="shared" si="5"/>
        <v>24.807373197176705</v>
      </c>
    </row>
    <row r="149" spans="1:21">
      <c r="A149" s="27" t="s">
        <v>334</v>
      </c>
      <c r="B149" s="29" t="s">
        <v>181</v>
      </c>
      <c r="C149" s="29" t="s">
        <v>87</v>
      </c>
      <c r="D149" s="35">
        <v>32</v>
      </c>
      <c r="E149" s="38" t="s">
        <v>314</v>
      </c>
      <c r="F149" s="24" t="s">
        <v>322</v>
      </c>
      <c r="G149" s="32" t="s">
        <v>319</v>
      </c>
      <c r="H149" s="25">
        <v>6.5620122857142872E-3</v>
      </c>
      <c r="I149" s="25">
        <v>0.18168100270765714</v>
      </c>
      <c r="J149" s="25">
        <v>1.949617788708571E-2</v>
      </c>
      <c r="K149" s="25">
        <v>5.4165643919885716E-2</v>
      </c>
      <c r="L149" s="25">
        <v>0</v>
      </c>
      <c r="M149" s="25">
        <v>0</v>
      </c>
      <c r="N149" s="25">
        <v>0</v>
      </c>
      <c r="O149" s="25">
        <v>0</v>
      </c>
      <c r="P149" s="25">
        <v>0.56402375712982855</v>
      </c>
      <c r="Q149" s="25">
        <v>0</v>
      </c>
      <c r="R149" s="25">
        <v>0</v>
      </c>
      <c r="S149" s="25">
        <v>0</v>
      </c>
      <c r="T149" s="40">
        <f t="shared" si="4"/>
        <v>0.82592859393017148</v>
      </c>
      <c r="U149" s="25">
        <f t="shared" si="5"/>
        <v>25.152197708997171</v>
      </c>
    </row>
    <row r="150" spans="1:21">
      <c r="A150" s="27" t="s">
        <v>334</v>
      </c>
      <c r="B150" s="28" t="s">
        <v>182</v>
      </c>
      <c r="C150" s="28" t="s">
        <v>29</v>
      </c>
      <c r="D150" s="35">
        <v>60</v>
      </c>
      <c r="E150" s="38" t="s">
        <v>314</v>
      </c>
      <c r="F150" s="24" t="s">
        <v>321</v>
      </c>
      <c r="G150" s="32" t="s">
        <v>324</v>
      </c>
      <c r="H150" s="25">
        <v>1.3116500925E-2</v>
      </c>
      <c r="I150" s="25">
        <v>0.52972422917040007</v>
      </c>
      <c r="J150" s="25">
        <v>0</v>
      </c>
      <c r="K150" s="25">
        <v>0</v>
      </c>
      <c r="L150" s="25">
        <v>0</v>
      </c>
      <c r="M150" s="25">
        <v>0</v>
      </c>
      <c r="N150" s="25">
        <v>0</v>
      </c>
      <c r="O150" s="25">
        <v>0</v>
      </c>
      <c r="P150" s="25">
        <v>3.2202965820000005</v>
      </c>
      <c r="Q150" s="25">
        <v>0</v>
      </c>
      <c r="R150" s="25">
        <v>0</v>
      </c>
      <c r="S150" s="25">
        <v>0</v>
      </c>
      <c r="T150" s="40">
        <f t="shared" si="4"/>
        <v>3.7631373120954006</v>
      </c>
      <c r="U150" s="25">
        <f t="shared" si="5"/>
        <v>14.425217181169881</v>
      </c>
    </row>
    <row r="151" spans="1:21">
      <c r="A151" s="27" t="s">
        <v>334</v>
      </c>
      <c r="B151" s="28" t="s">
        <v>183</v>
      </c>
      <c r="C151" s="28" t="s">
        <v>29</v>
      </c>
      <c r="D151" s="35">
        <v>65</v>
      </c>
      <c r="E151" s="38" t="s">
        <v>314</v>
      </c>
      <c r="F151" s="24" t="s">
        <v>321</v>
      </c>
      <c r="G151" s="32" t="s">
        <v>324</v>
      </c>
      <c r="H151" s="25">
        <v>1.8490239355500003E-2</v>
      </c>
      <c r="I151" s="25">
        <v>0.83461252287599985</v>
      </c>
      <c r="J151" s="25">
        <v>5.8420979984400004E-2</v>
      </c>
      <c r="K151" s="25">
        <v>6.9109155832200009E-2</v>
      </c>
      <c r="L151" s="25">
        <v>0</v>
      </c>
      <c r="M151" s="25">
        <v>0</v>
      </c>
      <c r="N151" s="25">
        <v>0</v>
      </c>
      <c r="O151" s="25">
        <v>0</v>
      </c>
      <c r="P151" s="25">
        <v>2.3648321246055</v>
      </c>
      <c r="Q151" s="25">
        <v>0</v>
      </c>
      <c r="R151" s="25">
        <v>0</v>
      </c>
      <c r="S151" s="25">
        <v>0</v>
      </c>
      <c r="T151" s="40">
        <f t="shared" si="4"/>
        <v>3.3454650226535998</v>
      </c>
      <c r="U151" s="25">
        <f t="shared" si="5"/>
        <v>27.246548268882677</v>
      </c>
    </row>
    <row r="152" spans="1:21">
      <c r="A152" s="27" t="s">
        <v>334</v>
      </c>
      <c r="B152" s="28" t="s">
        <v>184</v>
      </c>
      <c r="C152" s="28" t="s">
        <v>29</v>
      </c>
      <c r="D152" s="35">
        <v>65</v>
      </c>
      <c r="E152" s="38" t="s">
        <v>314</v>
      </c>
      <c r="F152" s="24" t="s">
        <v>321</v>
      </c>
      <c r="G152" s="32" t="s">
        <v>324</v>
      </c>
      <c r="H152" s="25">
        <v>8.1547382664000023E-2</v>
      </c>
      <c r="I152" s="25">
        <v>1.6012036986624001</v>
      </c>
      <c r="J152" s="25">
        <v>4.3542327513600002E-2</v>
      </c>
      <c r="K152" s="25">
        <v>0.1180384439184</v>
      </c>
      <c r="L152" s="25">
        <v>0</v>
      </c>
      <c r="M152" s="25">
        <v>0</v>
      </c>
      <c r="N152" s="25">
        <v>0</v>
      </c>
      <c r="O152" s="25">
        <v>0</v>
      </c>
      <c r="P152" s="25">
        <v>2.7362569733711997</v>
      </c>
      <c r="Q152" s="25">
        <v>0</v>
      </c>
      <c r="R152" s="25">
        <v>0</v>
      </c>
      <c r="S152" s="25">
        <v>0</v>
      </c>
      <c r="T152" s="40">
        <f t="shared" si="4"/>
        <v>4.5805888261295999</v>
      </c>
      <c r="U152" s="25">
        <f t="shared" si="5"/>
        <v>37.687150590607445</v>
      </c>
    </row>
    <row r="153" spans="1:21">
      <c r="A153" s="27" t="s">
        <v>334</v>
      </c>
      <c r="B153" s="48" t="s">
        <v>185</v>
      </c>
      <c r="C153" s="28" t="s">
        <v>31</v>
      </c>
      <c r="D153" s="35">
        <v>86</v>
      </c>
      <c r="E153" s="38" t="s">
        <v>314</v>
      </c>
      <c r="F153" s="24" t="s">
        <v>321</v>
      </c>
      <c r="G153" s="32" t="s">
        <v>320</v>
      </c>
      <c r="H153" s="25">
        <v>7.5829188514285731E-2</v>
      </c>
      <c r="I153" s="25">
        <v>0.26482439527199997</v>
      </c>
      <c r="J153" s="25">
        <v>3.3860025088000005E-2</v>
      </c>
      <c r="K153" s="25">
        <v>5.6469572946285726E-2</v>
      </c>
      <c r="L153" s="25">
        <v>0</v>
      </c>
      <c r="M153" s="25">
        <v>0</v>
      </c>
      <c r="N153" s="25">
        <v>0</v>
      </c>
      <c r="O153" s="25">
        <v>0</v>
      </c>
      <c r="P153" s="25">
        <v>1.2949593446400003</v>
      </c>
      <c r="Q153" s="25">
        <v>0</v>
      </c>
      <c r="R153" s="25">
        <v>0</v>
      </c>
      <c r="S153" s="25">
        <v>0</v>
      </c>
      <c r="T153" s="40">
        <f t="shared" si="4"/>
        <v>1.7259425264605717</v>
      </c>
      <c r="U153" s="25">
        <f t="shared" si="5"/>
        <v>21.699077642075892</v>
      </c>
    </row>
    <row r="154" spans="1:21">
      <c r="A154" s="27" t="s">
        <v>334</v>
      </c>
      <c r="B154" s="48" t="s">
        <v>186</v>
      </c>
      <c r="C154" s="28" t="s">
        <v>89</v>
      </c>
      <c r="D154" s="35">
        <v>32</v>
      </c>
      <c r="E154" s="38" t="s">
        <v>314</v>
      </c>
      <c r="F154" s="24" t="s">
        <v>322</v>
      </c>
      <c r="G154" s="32" t="s">
        <v>319</v>
      </c>
      <c r="H154" s="25">
        <v>0.23474208345000003</v>
      </c>
      <c r="I154" s="25">
        <v>0.82556640772200007</v>
      </c>
      <c r="J154" s="25">
        <v>0.10920427414399998</v>
      </c>
      <c r="K154" s="25">
        <v>0.150871172144</v>
      </c>
      <c r="L154" s="25">
        <v>0</v>
      </c>
      <c r="M154" s="25">
        <v>0</v>
      </c>
      <c r="N154" s="25">
        <v>0</v>
      </c>
      <c r="O154" s="25">
        <v>0</v>
      </c>
      <c r="P154" s="25">
        <v>3.2521544276760004</v>
      </c>
      <c r="Q154" s="25">
        <v>0</v>
      </c>
      <c r="R154" s="25">
        <v>0</v>
      </c>
      <c r="S154" s="25">
        <v>0</v>
      </c>
      <c r="T154" s="40">
        <f t="shared" si="4"/>
        <v>4.5725383651360003</v>
      </c>
      <c r="U154" s="25">
        <f t="shared" si="5"/>
        <v>25.576882508698546</v>
      </c>
    </row>
    <row r="155" spans="1:21">
      <c r="A155" s="27" t="s">
        <v>334</v>
      </c>
      <c r="B155" s="28" t="s">
        <v>187</v>
      </c>
      <c r="C155" s="28" t="s">
        <v>101</v>
      </c>
      <c r="D155" s="35">
        <v>12</v>
      </c>
      <c r="E155" s="38" t="s">
        <v>314</v>
      </c>
      <c r="F155" s="24" t="s">
        <v>323</v>
      </c>
      <c r="G155" s="32" t="s">
        <v>319</v>
      </c>
      <c r="H155" s="25">
        <v>0.15371861352157898</v>
      </c>
      <c r="I155" s="25">
        <v>1.0046665966715789</v>
      </c>
      <c r="J155" s="25">
        <v>0</v>
      </c>
      <c r="K155" s="25">
        <v>0.17260966543273684</v>
      </c>
      <c r="L155" s="25">
        <v>0</v>
      </c>
      <c r="M155" s="25">
        <v>0</v>
      </c>
      <c r="N155" s="25">
        <v>0</v>
      </c>
      <c r="O155" s="25">
        <v>0</v>
      </c>
      <c r="P155" s="25">
        <v>3.1958761698391585</v>
      </c>
      <c r="Q155" s="25">
        <v>0</v>
      </c>
      <c r="R155" s="25">
        <v>0</v>
      </c>
      <c r="S155" s="25">
        <v>0</v>
      </c>
      <c r="T155" s="40">
        <f t="shared" si="4"/>
        <v>4.5268710454650529</v>
      </c>
      <c r="U155" s="25">
        <f t="shared" si="5"/>
        <v>25.589092301482928</v>
      </c>
    </row>
    <row r="156" spans="1:21">
      <c r="A156" s="27" t="s">
        <v>334</v>
      </c>
      <c r="B156" s="28" t="s">
        <v>188</v>
      </c>
      <c r="C156" s="28" t="s">
        <v>101</v>
      </c>
      <c r="D156" s="35">
        <v>12</v>
      </c>
      <c r="E156" s="38" t="s">
        <v>314</v>
      </c>
      <c r="F156" s="24" t="s">
        <v>323</v>
      </c>
      <c r="G156" s="32" t="s">
        <v>319</v>
      </c>
      <c r="H156" s="25">
        <v>5.4151117312500004E-2</v>
      </c>
      <c r="I156" s="25">
        <v>0.38285546029087503</v>
      </c>
      <c r="J156" s="25">
        <v>5.5299993839999999E-2</v>
      </c>
      <c r="K156" s="25">
        <v>5.9874920819999997E-2</v>
      </c>
      <c r="L156" s="25">
        <v>0</v>
      </c>
      <c r="M156" s="25">
        <v>0</v>
      </c>
      <c r="N156" s="25">
        <v>0</v>
      </c>
      <c r="O156" s="25">
        <v>0</v>
      </c>
      <c r="P156" s="25">
        <v>1.448591170572</v>
      </c>
      <c r="Q156" s="25">
        <v>0</v>
      </c>
      <c r="R156" s="25">
        <v>0</v>
      </c>
      <c r="S156" s="25">
        <v>0</v>
      </c>
      <c r="T156" s="40">
        <f t="shared" si="4"/>
        <v>2.000772662835375</v>
      </c>
      <c r="U156" s="25">
        <f t="shared" si="5"/>
        <v>24.605822569851973</v>
      </c>
    </row>
    <row r="157" spans="1:21">
      <c r="A157" s="27" t="s">
        <v>334</v>
      </c>
      <c r="B157" s="28" t="s">
        <v>189</v>
      </c>
      <c r="C157" s="28" t="s">
        <v>101</v>
      </c>
      <c r="D157" s="35">
        <v>12</v>
      </c>
      <c r="E157" s="38" t="s">
        <v>314</v>
      </c>
      <c r="F157" s="24" t="s">
        <v>323</v>
      </c>
      <c r="G157" s="32" t="s">
        <v>319</v>
      </c>
      <c r="H157" s="25">
        <v>0.19437742664999996</v>
      </c>
      <c r="I157" s="25">
        <v>0.86653373586749982</v>
      </c>
      <c r="J157" s="25">
        <v>0.11316000079999999</v>
      </c>
      <c r="K157" s="25">
        <v>0.17682416470400003</v>
      </c>
      <c r="L157" s="25">
        <v>0</v>
      </c>
      <c r="M157" s="25">
        <v>0</v>
      </c>
      <c r="N157" s="25">
        <v>0</v>
      </c>
      <c r="O157" s="25">
        <v>0</v>
      </c>
      <c r="P157" s="25">
        <v>3.5837849208000008</v>
      </c>
      <c r="Q157" s="25">
        <v>0</v>
      </c>
      <c r="R157" s="25">
        <v>0</v>
      </c>
      <c r="S157" s="25">
        <v>0</v>
      </c>
      <c r="T157" s="40">
        <f t="shared" si="4"/>
        <v>4.9346802488215005</v>
      </c>
      <c r="U157" s="25">
        <f t="shared" si="5"/>
        <v>23.792243957405169</v>
      </c>
    </row>
    <row r="158" spans="1:21">
      <c r="A158" s="27" t="s">
        <v>334</v>
      </c>
      <c r="B158" s="28" t="s">
        <v>190</v>
      </c>
      <c r="C158" s="28" t="s">
        <v>101</v>
      </c>
      <c r="D158" s="35">
        <v>12</v>
      </c>
      <c r="E158" s="38" t="s">
        <v>314</v>
      </c>
      <c r="F158" s="24" t="s">
        <v>323</v>
      </c>
      <c r="G158" s="32" t="s">
        <v>319</v>
      </c>
      <c r="H158" s="25">
        <v>0.16726590584000001</v>
      </c>
      <c r="I158" s="25">
        <v>0.58883077860749999</v>
      </c>
      <c r="J158" s="25">
        <v>6.5083984627199998E-2</v>
      </c>
      <c r="K158" s="25">
        <v>7.9213914208000002E-2</v>
      </c>
      <c r="L158" s="25">
        <v>0</v>
      </c>
      <c r="M158" s="25">
        <v>0</v>
      </c>
      <c r="N158" s="25">
        <v>0</v>
      </c>
      <c r="O158" s="25">
        <v>0</v>
      </c>
      <c r="P158" s="25">
        <v>2.1648441824856</v>
      </c>
      <c r="Q158" s="25">
        <v>0</v>
      </c>
      <c r="R158" s="25">
        <v>0</v>
      </c>
      <c r="S158" s="25">
        <v>0</v>
      </c>
      <c r="T158" s="40">
        <f t="shared" si="4"/>
        <v>3.0652387657683002</v>
      </c>
      <c r="U158" s="25">
        <f t="shared" si="5"/>
        <v>26.790104517971265</v>
      </c>
    </row>
    <row r="159" spans="1:21">
      <c r="A159" s="27" t="s">
        <v>334</v>
      </c>
      <c r="B159" s="28" t="s">
        <v>191</v>
      </c>
      <c r="C159" s="28" t="s">
        <v>101</v>
      </c>
      <c r="D159" s="35">
        <v>12</v>
      </c>
      <c r="E159" s="38" t="s">
        <v>314</v>
      </c>
      <c r="F159" s="24" t="s">
        <v>323</v>
      </c>
      <c r="G159" s="32" t="s">
        <v>319</v>
      </c>
      <c r="H159" s="25">
        <v>8.0168801640000023E-2</v>
      </c>
      <c r="I159" s="25">
        <v>0.49183181831160006</v>
      </c>
      <c r="J159" s="25">
        <v>0.14426593977599997</v>
      </c>
      <c r="K159" s="25">
        <v>0.10967669137920003</v>
      </c>
      <c r="L159" s="25">
        <v>0</v>
      </c>
      <c r="M159" s="25">
        <v>0</v>
      </c>
      <c r="N159" s="25">
        <v>0</v>
      </c>
      <c r="O159" s="25">
        <v>0</v>
      </c>
      <c r="P159" s="25">
        <v>2.1856936699584</v>
      </c>
      <c r="Q159" s="25">
        <v>0</v>
      </c>
      <c r="R159" s="25">
        <v>0</v>
      </c>
      <c r="S159" s="25">
        <v>0</v>
      </c>
      <c r="T159" s="40">
        <f t="shared" si="4"/>
        <v>3.0116369210652003</v>
      </c>
      <c r="U159" s="25">
        <f t="shared" si="5"/>
        <v>23.783297206831307</v>
      </c>
    </row>
    <row r="160" spans="1:21">
      <c r="A160" s="27" t="s">
        <v>334</v>
      </c>
      <c r="B160" s="28" t="s">
        <v>192</v>
      </c>
      <c r="C160" s="28" t="s">
        <v>101</v>
      </c>
      <c r="D160" s="35">
        <v>12</v>
      </c>
      <c r="E160" s="38" t="s">
        <v>314</v>
      </c>
      <c r="F160" s="24" t="s">
        <v>323</v>
      </c>
      <c r="G160" s="32" t="s">
        <v>319</v>
      </c>
      <c r="H160" s="25">
        <v>8.6114655540000001E-2</v>
      </c>
      <c r="I160" s="25">
        <v>0.83974694901479996</v>
      </c>
      <c r="J160" s="25">
        <v>8.6990590713600005E-2</v>
      </c>
      <c r="K160" s="25">
        <v>0.11237904226559998</v>
      </c>
      <c r="L160" s="25">
        <v>0</v>
      </c>
      <c r="M160" s="25">
        <v>0</v>
      </c>
      <c r="N160" s="25">
        <v>0</v>
      </c>
      <c r="O160" s="25">
        <v>0</v>
      </c>
      <c r="P160" s="25">
        <v>2.5581630707136003</v>
      </c>
      <c r="Q160" s="25">
        <v>0</v>
      </c>
      <c r="R160" s="25">
        <v>0</v>
      </c>
      <c r="S160" s="25">
        <v>0</v>
      </c>
      <c r="T160" s="40">
        <f t="shared" si="4"/>
        <v>3.6833943082476002</v>
      </c>
      <c r="U160" s="25">
        <f t="shared" si="5"/>
        <v>27.497794439234806</v>
      </c>
    </row>
    <row r="161" spans="1:21">
      <c r="A161" s="27" t="s">
        <v>334</v>
      </c>
      <c r="B161" s="28" t="s">
        <v>193</v>
      </c>
      <c r="C161" s="28" t="s">
        <v>194</v>
      </c>
      <c r="D161" s="35">
        <v>26</v>
      </c>
      <c r="E161" s="38" t="s">
        <v>314</v>
      </c>
      <c r="F161" s="24" t="s">
        <v>323</v>
      </c>
      <c r="G161" s="32" t="s">
        <v>319</v>
      </c>
      <c r="H161" s="25">
        <v>6.6509041625714277E-2</v>
      </c>
      <c r="I161" s="25">
        <v>0.72505026001257133</v>
      </c>
      <c r="J161" s="25">
        <v>0</v>
      </c>
      <c r="K161" s="25">
        <v>8.0911716956857144E-2</v>
      </c>
      <c r="L161" s="25">
        <v>0</v>
      </c>
      <c r="M161" s="25">
        <v>0</v>
      </c>
      <c r="N161" s="25">
        <v>0</v>
      </c>
      <c r="O161" s="25">
        <v>0</v>
      </c>
      <c r="P161" s="25">
        <v>2.5459640371165713</v>
      </c>
      <c r="Q161" s="25">
        <v>0</v>
      </c>
      <c r="R161" s="25">
        <v>0</v>
      </c>
      <c r="S161" s="25">
        <v>0</v>
      </c>
      <c r="T161" s="40">
        <f t="shared" si="4"/>
        <v>3.418435055711714</v>
      </c>
      <c r="U161" s="25">
        <f t="shared" si="5"/>
        <v>23.155604501413702</v>
      </c>
    </row>
    <row r="162" spans="1:21">
      <c r="A162" s="27" t="s">
        <v>334</v>
      </c>
      <c r="B162" s="28" t="s">
        <v>195</v>
      </c>
      <c r="C162" s="28" t="s">
        <v>194</v>
      </c>
      <c r="D162" s="35">
        <v>26</v>
      </c>
      <c r="E162" s="38" t="s">
        <v>314</v>
      </c>
      <c r="F162" s="24" t="s">
        <v>323</v>
      </c>
      <c r="G162" s="32" t="s">
        <v>319</v>
      </c>
      <c r="H162" s="25">
        <v>2.6071128179999993E-2</v>
      </c>
      <c r="I162" s="25">
        <v>0.43563163411979999</v>
      </c>
      <c r="J162" s="25">
        <v>5.0368959244799991E-2</v>
      </c>
      <c r="K162" s="25">
        <v>2.1076321305599999E-2</v>
      </c>
      <c r="L162" s="25">
        <v>0</v>
      </c>
      <c r="M162" s="25">
        <v>0</v>
      </c>
      <c r="N162" s="25">
        <v>0</v>
      </c>
      <c r="O162" s="25">
        <v>0</v>
      </c>
      <c r="P162" s="25">
        <v>2.2010030644895999</v>
      </c>
      <c r="Q162" s="25">
        <v>0</v>
      </c>
      <c r="R162" s="25">
        <v>0</v>
      </c>
      <c r="S162" s="25">
        <v>0</v>
      </c>
      <c r="T162" s="40">
        <f t="shared" si="4"/>
        <v>2.7341511073397999</v>
      </c>
      <c r="U162" s="25">
        <f t="shared" si="5"/>
        <v>18.728727910097902</v>
      </c>
    </row>
    <row r="163" spans="1:21">
      <c r="A163" s="27" t="s">
        <v>334</v>
      </c>
      <c r="B163" s="28" t="s">
        <v>196</v>
      </c>
      <c r="C163" s="28" t="s">
        <v>194</v>
      </c>
      <c r="D163" s="35">
        <v>26</v>
      </c>
      <c r="E163" s="38" t="s">
        <v>314</v>
      </c>
      <c r="F163" s="24" t="s">
        <v>323</v>
      </c>
      <c r="G163" s="32" t="s">
        <v>319</v>
      </c>
      <c r="H163" s="25">
        <v>5.8374266971428571E-2</v>
      </c>
      <c r="I163" s="25">
        <v>0.74000468633142868</v>
      </c>
      <c r="J163" s="25">
        <v>9.5399772159999979E-2</v>
      </c>
      <c r="K163" s="25">
        <v>7.3247371849142873E-2</v>
      </c>
      <c r="L163" s="25">
        <v>0</v>
      </c>
      <c r="M163" s="25">
        <v>0</v>
      </c>
      <c r="N163" s="25">
        <v>0</v>
      </c>
      <c r="O163" s="25">
        <v>0</v>
      </c>
      <c r="P163" s="25">
        <v>3.1899918167040004</v>
      </c>
      <c r="Q163" s="25">
        <v>0</v>
      </c>
      <c r="R163" s="25">
        <v>0</v>
      </c>
      <c r="S163" s="25">
        <v>0</v>
      </c>
      <c r="T163" s="40">
        <f t="shared" si="4"/>
        <v>4.1570179140160004</v>
      </c>
      <c r="U163" s="25">
        <f t="shared" si="5"/>
        <v>21.500478081880527</v>
      </c>
    </row>
    <row r="164" spans="1:21">
      <c r="A164" s="27" t="s">
        <v>334</v>
      </c>
      <c r="B164" s="28" t="s">
        <v>197</v>
      </c>
      <c r="C164" s="28" t="s">
        <v>194</v>
      </c>
      <c r="D164" s="35">
        <v>26</v>
      </c>
      <c r="E164" s="38" t="s">
        <v>314</v>
      </c>
      <c r="F164" s="24" t="s">
        <v>323</v>
      </c>
      <c r="G164" s="32" t="s">
        <v>319</v>
      </c>
      <c r="H164" s="25">
        <v>6.3839815199999997E-2</v>
      </c>
      <c r="I164" s="25">
        <v>0.59498970244200022</v>
      </c>
      <c r="J164" s="25">
        <v>7.5825203327999996E-2</v>
      </c>
      <c r="K164" s="25">
        <v>8.0258295744000008E-2</v>
      </c>
      <c r="L164" s="25">
        <v>0</v>
      </c>
      <c r="M164" s="25">
        <v>0</v>
      </c>
      <c r="N164" s="25">
        <v>0</v>
      </c>
      <c r="O164" s="25">
        <v>0</v>
      </c>
      <c r="P164" s="25">
        <v>2.9389707446399997</v>
      </c>
      <c r="Q164" s="25">
        <v>0</v>
      </c>
      <c r="R164" s="25">
        <v>0</v>
      </c>
      <c r="S164" s="25">
        <v>0</v>
      </c>
      <c r="T164" s="40">
        <f t="shared" si="4"/>
        <v>3.7538837613539999</v>
      </c>
      <c r="U164" s="25">
        <f t="shared" si="5"/>
        <v>19.570523960630453</v>
      </c>
    </row>
    <row r="165" spans="1:21">
      <c r="A165" s="27" t="s">
        <v>334</v>
      </c>
      <c r="B165" s="28" t="s">
        <v>198</v>
      </c>
      <c r="C165" s="28" t="s">
        <v>194</v>
      </c>
      <c r="D165" s="35">
        <v>26</v>
      </c>
      <c r="E165" s="38" t="s">
        <v>314</v>
      </c>
      <c r="F165" s="24" t="s">
        <v>323</v>
      </c>
      <c r="G165" s="32" t="s">
        <v>319</v>
      </c>
      <c r="H165" s="25">
        <v>4.4911834550000002E-2</v>
      </c>
      <c r="I165" s="25">
        <v>0.68459770026449995</v>
      </c>
      <c r="J165" s="25">
        <v>7.5934719168000001E-2</v>
      </c>
      <c r="K165" s="25">
        <v>8.135851369066667E-2</v>
      </c>
      <c r="L165" s="25">
        <v>0</v>
      </c>
      <c r="M165" s="25">
        <v>0</v>
      </c>
      <c r="N165" s="25">
        <v>0</v>
      </c>
      <c r="O165" s="25">
        <v>0</v>
      </c>
      <c r="P165" s="25">
        <v>2.582323633428</v>
      </c>
      <c r="Q165" s="25">
        <v>0</v>
      </c>
      <c r="R165" s="25">
        <v>0</v>
      </c>
      <c r="S165" s="25">
        <v>0</v>
      </c>
      <c r="T165" s="40">
        <f t="shared" si="4"/>
        <v>3.4691264011011667</v>
      </c>
      <c r="U165" s="25">
        <f t="shared" si="5"/>
        <v>23.217495151714179</v>
      </c>
    </row>
    <row r="166" spans="1:21">
      <c r="A166" s="27" t="s">
        <v>334</v>
      </c>
      <c r="B166" s="28" t="s">
        <v>199</v>
      </c>
      <c r="C166" s="28" t="s">
        <v>194</v>
      </c>
      <c r="D166" s="35">
        <v>26</v>
      </c>
      <c r="E166" s="38" t="s">
        <v>314</v>
      </c>
      <c r="F166" s="24" t="s">
        <v>323</v>
      </c>
      <c r="G166" s="32" t="s">
        <v>319</v>
      </c>
      <c r="H166" s="25">
        <v>0.18209039583333334</v>
      </c>
      <c r="I166" s="25">
        <v>1.009702618125</v>
      </c>
      <c r="J166" s="25">
        <v>8.079388333333333E-2</v>
      </c>
      <c r="K166" s="25">
        <v>0.17346279499999998</v>
      </c>
      <c r="L166" s="25">
        <v>0</v>
      </c>
      <c r="M166" s="25">
        <v>0</v>
      </c>
      <c r="N166" s="25">
        <v>0</v>
      </c>
      <c r="O166" s="25">
        <v>0</v>
      </c>
      <c r="P166" s="25">
        <v>3.0101159987500008</v>
      </c>
      <c r="Q166" s="25">
        <v>0</v>
      </c>
      <c r="R166" s="25">
        <v>0</v>
      </c>
      <c r="S166" s="25">
        <v>0</v>
      </c>
      <c r="T166" s="40">
        <f t="shared" si="4"/>
        <v>4.4561656910416669</v>
      </c>
      <c r="U166" s="25">
        <f t="shared" si="5"/>
        <v>28.557890023029831</v>
      </c>
    </row>
    <row r="167" spans="1:21">
      <c r="A167" s="27" t="s">
        <v>334</v>
      </c>
      <c r="B167" s="28" t="s">
        <v>200</v>
      </c>
      <c r="C167" s="28" t="s">
        <v>91</v>
      </c>
      <c r="D167" s="35">
        <v>100</v>
      </c>
      <c r="E167" s="38" t="s">
        <v>314</v>
      </c>
      <c r="F167" s="24" t="s">
        <v>323</v>
      </c>
      <c r="G167" s="32" t="s">
        <v>320</v>
      </c>
      <c r="H167" s="25">
        <v>0.3969827328005</v>
      </c>
      <c r="I167" s="25">
        <v>1.1365131575884002</v>
      </c>
      <c r="J167" s="25">
        <v>9.1695848790999998E-2</v>
      </c>
      <c r="K167" s="25">
        <v>0.1544522851075</v>
      </c>
      <c r="L167" s="25">
        <v>0</v>
      </c>
      <c r="M167" s="25">
        <v>0</v>
      </c>
      <c r="N167" s="25">
        <v>0</v>
      </c>
      <c r="O167" s="25">
        <v>0</v>
      </c>
      <c r="P167" s="25">
        <v>2.9049370979852003</v>
      </c>
      <c r="Q167" s="25">
        <v>0</v>
      </c>
      <c r="R167" s="25">
        <v>0</v>
      </c>
      <c r="S167" s="25">
        <v>0</v>
      </c>
      <c r="T167" s="40">
        <f t="shared" si="4"/>
        <v>4.6845811222726006</v>
      </c>
      <c r="U167" s="25">
        <f t="shared" si="5"/>
        <v>34.692359823870042</v>
      </c>
    </row>
    <row r="168" spans="1:21">
      <c r="A168" s="27" t="s">
        <v>334</v>
      </c>
      <c r="B168" s="28" t="s">
        <v>201</v>
      </c>
      <c r="C168" s="28" t="s">
        <v>91</v>
      </c>
      <c r="D168" s="35">
        <v>100</v>
      </c>
      <c r="E168" s="38" t="s">
        <v>314</v>
      </c>
      <c r="F168" s="24" t="s">
        <v>323</v>
      </c>
      <c r="G168" s="32" t="s">
        <v>320</v>
      </c>
      <c r="H168" s="25">
        <v>0.22925420663200002</v>
      </c>
      <c r="I168" s="25">
        <v>0.9469387280831999</v>
      </c>
      <c r="J168" s="25">
        <v>0.1199087033648</v>
      </c>
      <c r="K168" s="25">
        <v>0.125331668264</v>
      </c>
      <c r="L168" s="25">
        <v>0</v>
      </c>
      <c r="M168" s="25">
        <v>0</v>
      </c>
      <c r="N168" s="25">
        <v>0</v>
      </c>
      <c r="O168" s="25">
        <v>0</v>
      </c>
      <c r="P168" s="25">
        <v>3.54573176838</v>
      </c>
      <c r="Q168" s="25">
        <v>0</v>
      </c>
      <c r="R168" s="25">
        <v>0</v>
      </c>
      <c r="S168" s="25">
        <v>0</v>
      </c>
      <c r="T168" s="40">
        <f t="shared" si="4"/>
        <v>4.9671650747239999</v>
      </c>
      <c r="U168" s="25">
        <f t="shared" si="5"/>
        <v>26.093387648326093</v>
      </c>
    </row>
    <row r="169" spans="1:21">
      <c r="A169" s="27" t="s">
        <v>334</v>
      </c>
      <c r="B169" s="28" t="s">
        <v>202</v>
      </c>
      <c r="C169" s="28" t="s">
        <v>91</v>
      </c>
      <c r="D169" s="35">
        <v>100</v>
      </c>
      <c r="E169" s="38" t="s">
        <v>314</v>
      </c>
      <c r="F169" s="24" t="s">
        <v>323</v>
      </c>
      <c r="G169" s="32" t="s">
        <v>320</v>
      </c>
      <c r="H169" s="25">
        <v>6.6310008929999997E-2</v>
      </c>
      <c r="I169" s="25">
        <v>0.45124992795199992</v>
      </c>
      <c r="J169" s="25">
        <v>5.4733671944000008E-2</v>
      </c>
      <c r="K169" s="25">
        <v>6.2729977440000001E-2</v>
      </c>
      <c r="L169" s="25">
        <v>0</v>
      </c>
      <c r="M169" s="25">
        <v>0</v>
      </c>
      <c r="N169" s="25">
        <v>0</v>
      </c>
      <c r="O169" s="25">
        <v>0</v>
      </c>
      <c r="P169" s="25">
        <v>1.3792489751560002</v>
      </c>
      <c r="Q169" s="25">
        <v>0</v>
      </c>
      <c r="R169" s="25">
        <v>0</v>
      </c>
      <c r="S169" s="25">
        <v>0</v>
      </c>
      <c r="T169" s="40">
        <f t="shared" si="4"/>
        <v>2.0142725614220001</v>
      </c>
      <c r="U169" s="25">
        <f t="shared" si="5"/>
        <v>28.411924969180053</v>
      </c>
    </row>
    <row r="170" spans="1:21">
      <c r="A170" s="27" t="s">
        <v>334</v>
      </c>
      <c r="B170" s="28" t="s">
        <v>203</v>
      </c>
      <c r="C170" s="28" t="s">
        <v>91</v>
      </c>
      <c r="D170" s="35">
        <v>100</v>
      </c>
      <c r="E170" s="38" t="s">
        <v>314</v>
      </c>
      <c r="F170" s="24" t="s">
        <v>323</v>
      </c>
      <c r="G170" s="32" t="s">
        <v>320</v>
      </c>
      <c r="H170" s="25">
        <v>0.13421703543050004</v>
      </c>
      <c r="I170" s="25">
        <v>1.3413951002208002</v>
      </c>
      <c r="J170" s="25">
        <v>9.8454632380400017E-2</v>
      </c>
      <c r="K170" s="25">
        <v>0.14624168069509999</v>
      </c>
      <c r="L170" s="25">
        <v>0</v>
      </c>
      <c r="M170" s="25">
        <v>0</v>
      </c>
      <c r="N170" s="25">
        <v>0</v>
      </c>
      <c r="O170" s="25">
        <v>0</v>
      </c>
      <c r="P170" s="25">
        <v>3.6622280457444001</v>
      </c>
      <c r="Q170" s="25">
        <v>0</v>
      </c>
      <c r="R170" s="25">
        <v>0</v>
      </c>
      <c r="S170" s="25">
        <v>0</v>
      </c>
      <c r="T170" s="40">
        <f t="shared" si="4"/>
        <v>5.3825364944712</v>
      </c>
      <c r="U170" s="25">
        <f t="shared" si="5"/>
        <v>29.243959045118235</v>
      </c>
    </row>
    <row r="171" spans="1:21">
      <c r="A171" s="27" t="s">
        <v>334</v>
      </c>
      <c r="B171" s="28" t="s">
        <v>204</v>
      </c>
      <c r="C171" s="28" t="s">
        <v>91</v>
      </c>
      <c r="D171" s="35">
        <v>58</v>
      </c>
      <c r="E171" s="38" t="s">
        <v>314</v>
      </c>
      <c r="F171" s="24" t="s">
        <v>323</v>
      </c>
      <c r="G171" s="32" t="s">
        <v>324</v>
      </c>
      <c r="H171" s="25">
        <v>0.30049551442533334</v>
      </c>
      <c r="I171" s="25">
        <v>1.4475879711498665</v>
      </c>
      <c r="J171" s="25">
        <v>0</v>
      </c>
      <c r="K171" s="25">
        <v>0.23378219402639994</v>
      </c>
      <c r="L171" s="25">
        <v>0</v>
      </c>
      <c r="M171" s="25">
        <v>0</v>
      </c>
      <c r="N171" s="25">
        <v>0</v>
      </c>
      <c r="O171" s="25">
        <v>0</v>
      </c>
      <c r="P171" s="25">
        <v>3.6044873350488</v>
      </c>
      <c r="Q171" s="25">
        <v>0</v>
      </c>
      <c r="R171" s="25">
        <v>0</v>
      </c>
      <c r="S171" s="25">
        <v>0</v>
      </c>
      <c r="T171" s="40">
        <f t="shared" si="4"/>
        <v>5.5863530146503999</v>
      </c>
      <c r="U171" s="25">
        <f t="shared" si="5"/>
        <v>31.292034015587483</v>
      </c>
    </row>
    <row r="172" spans="1:21">
      <c r="A172" s="27" t="s">
        <v>334</v>
      </c>
      <c r="B172" s="28" t="s">
        <v>205</v>
      </c>
      <c r="C172" s="28" t="s">
        <v>91</v>
      </c>
      <c r="D172" s="35">
        <v>58</v>
      </c>
      <c r="E172" s="38" t="s">
        <v>314</v>
      </c>
      <c r="F172" s="24" t="s">
        <v>323</v>
      </c>
      <c r="G172" s="32" t="s">
        <v>324</v>
      </c>
      <c r="H172" s="25">
        <v>8.9859167999999986E-3</v>
      </c>
      <c r="I172" s="25">
        <v>0.21636993812400002</v>
      </c>
      <c r="J172" s="25">
        <v>0.18239456793599995</v>
      </c>
      <c r="K172" s="25">
        <v>1.7878303872000002E-2</v>
      </c>
      <c r="L172" s="25">
        <v>0</v>
      </c>
      <c r="M172" s="25">
        <v>0</v>
      </c>
      <c r="N172" s="25">
        <v>0</v>
      </c>
      <c r="O172" s="25">
        <v>0</v>
      </c>
      <c r="P172" s="25">
        <v>0.88171268774399991</v>
      </c>
      <c r="Q172" s="25">
        <v>0</v>
      </c>
      <c r="R172" s="25">
        <v>0</v>
      </c>
      <c r="S172" s="25">
        <v>0</v>
      </c>
      <c r="T172" s="40">
        <f t="shared" si="4"/>
        <v>1.3073414144759998</v>
      </c>
      <c r="U172" s="25">
        <f t="shared" si="5"/>
        <v>31.189283713117273</v>
      </c>
    </row>
    <row r="173" spans="1:21">
      <c r="A173" s="27" t="s">
        <v>334</v>
      </c>
      <c r="B173" s="28" t="s">
        <v>206</v>
      </c>
      <c r="C173" s="28" t="s">
        <v>91</v>
      </c>
      <c r="D173" s="35">
        <v>58</v>
      </c>
      <c r="E173" s="38" t="s">
        <v>314</v>
      </c>
      <c r="F173" s="24" t="s">
        <v>323</v>
      </c>
      <c r="G173" s="32" t="s">
        <v>324</v>
      </c>
      <c r="H173" s="25">
        <v>1.6437334000000001E-2</v>
      </c>
      <c r="I173" s="25">
        <v>0.47658814827749996</v>
      </c>
      <c r="J173" s="25">
        <v>0.12325850543999997</v>
      </c>
      <c r="K173" s="25">
        <v>2.6802081679999999E-2</v>
      </c>
      <c r="L173" s="25">
        <v>0</v>
      </c>
      <c r="M173" s="25">
        <v>0</v>
      </c>
      <c r="N173" s="25">
        <v>0</v>
      </c>
      <c r="O173" s="25">
        <v>0</v>
      </c>
      <c r="P173" s="25">
        <v>1.9970450980199999</v>
      </c>
      <c r="Q173" s="25">
        <v>0</v>
      </c>
      <c r="R173" s="25">
        <v>0</v>
      </c>
      <c r="S173" s="25">
        <v>0</v>
      </c>
      <c r="T173" s="40">
        <f t="shared" si="4"/>
        <v>2.6401311674174996</v>
      </c>
      <c r="U173" s="25">
        <f t="shared" si="5"/>
        <v>23.342930659022187</v>
      </c>
    </row>
    <row r="174" spans="1:21">
      <c r="A174" s="27" t="s">
        <v>334</v>
      </c>
      <c r="B174" s="28" t="s">
        <v>207</v>
      </c>
      <c r="C174" s="28" t="s">
        <v>91</v>
      </c>
      <c r="D174" s="35">
        <v>60</v>
      </c>
      <c r="E174" s="38" t="s">
        <v>314</v>
      </c>
      <c r="F174" s="24" t="s">
        <v>323</v>
      </c>
      <c r="G174" s="32" t="s">
        <v>324</v>
      </c>
      <c r="H174" s="25">
        <v>0.11485338180000002</v>
      </c>
      <c r="I174" s="25">
        <v>0.41620132318500003</v>
      </c>
      <c r="J174" s="25">
        <v>6.6727645823999995E-2</v>
      </c>
      <c r="K174" s="25">
        <v>0.11328437929600001</v>
      </c>
      <c r="L174" s="25">
        <v>0</v>
      </c>
      <c r="M174" s="25">
        <v>0</v>
      </c>
      <c r="N174" s="25">
        <v>0</v>
      </c>
      <c r="O174" s="25">
        <v>0</v>
      </c>
      <c r="P174" s="25">
        <v>1.3155093957599999</v>
      </c>
      <c r="Q174" s="25">
        <v>0</v>
      </c>
      <c r="R174" s="25">
        <v>0</v>
      </c>
      <c r="S174" s="25">
        <v>0</v>
      </c>
      <c r="T174" s="40">
        <f t="shared" si="4"/>
        <v>2.0265761258650001</v>
      </c>
      <c r="U174" s="25">
        <f t="shared" si="5"/>
        <v>29.49715745584685</v>
      </c>
    </row>
    <row r="175" spans="1:21">
      <c r="A175" s="27" t="s">
        <v>334</v>
      </c>
      <c r="B175" s="28" t="s">
        <v>208</v>
      </c>
      <c r="C175" s="28" t="s">
        <v>91</v>
      </c>
      <c r="D175" s="35">
        <v>60</v>
      </c>
      <c r="E175" s="38" t="s">
        <v>314</v>
      </c>
      <c r="F175" s="24" t="s">
        <v>323</v>
      </c>
      <c r="G175" s="32" t="s">
        <v>324</v>
      </c>
      <c r="H175" s="25">
        <v>0</v>
      </c>
      <c r="I175" s="25">
        <v>0.74129656998600002</v>
      </c>
      <c r="J175" s="25">
        <v>0.12784542489600001</v>
      </c>
      <c r="K175" s="25">
        <v>0.18626204889600001</v>
      </c>
      <c r="L175" s="25">
        <v>0</v>
      </c>
      <c r="M175" s="25">
        <v>0</v>
      </c>
      <c r="N175" s="25">
        <v>0</v>
      </c>
      <c r="O175" s="25">
        <v>0</v>
      </c>
      <c r="P175" s="25">
        <v>2.7301403868479999</v>
      </c>
      <c r="Q175" s="25">
        <v>0</v>
      </c>
      <c r="R175" s="25">
        <v>0</v>
      </c>
      <c r="S175" s="25">
        <v>0</v>
      </c>
      <c r="T175" s="40">
        <f t="shared" si="4"/>
        <v>3.785544430626</v>
      </c>
      <c r="U175" s="25">
        <f t="shared" si="5"/>
        <v>22.959497921895309</v>
      </c>
    </row>
    <row r="176" spans="1:21">
      <c r="A176" s="27" t="s">
        <v>334</v>
      </c>
      <c r="B176" s="28" t="s">
        <v>209</v>
      </c>
      <c r="C176" s="28" t="s">
        <v>91</v>
      </c>
      <c r="D176" s="35">
        <v>60</v>
      </c>
      <c r="E176" s="38" t="s">
        <v>314</v>
      </c>
      <c r="F176" s="24" t="s">
        <v>323</v>
      </c>
      <c r="G176" s="32" t="s">
        <v>324</v>
      </c>
      <c r="H176" s="25">
        <v>6.0611131750000005E-2</v>
      </c>
      <c r="I176" s="25">
        <v>0.52518741098849997</v>
      </c>
      <c r="J176" s="25">
        <v>8.8335083199999984E-2</v>
      </c>
      <c r="K176" s="25">
        <v>4.4759931215999998E-2</v>
      </c>
      <c r="L176" s="25">
        <v>0</v>
      </c>
      <c r="M176" s="25">
        <v>0</v>
      </c>
      <c r="N176" s="25">
        <v>0</v>
      </c>
      <c r="O176" s="25">
        <v>0</v>
      </c>
      <c r="P176" s="25">
        <v>2.4501634040520002</v>
      </c>
      <c r="Q176" s="25">
        <v>0</v>
      </c>
      <c r="R176" s="25">
        <v>0</v>
      </c>
      <c r="S176" s="25">
        <v>0</v>
      </c>
      <c r="T176" s="40">
        <f t="shared" si="4"/>
        <v>3.1690569612065</v>
      </c>
      <c r="U176" s="25">
        <f t="shared" si="5"/>
        <v>21.27237327037027</v>
      </c>
    </row>
    <row r="177" spans="1:21">
      <c r="A177" s="27" t="s">
        <v>334</v>
      </c>
      <c r="B177" s="28" t="s">
        <v>210</v>
      </c>
      <c r="C177" s="28" t="s">
        <v>91</v>
      </c>
      <c r="D177" s="35">
        <v>60</v>
      </c>
      <c r="E177" s="38" t="s">
        <v>314</v>
      </c>
      <c r="F177" s="24" t="s">
        <v>323</v>
      </c>
      <c r="G177" s="32" t="s">
        <v>324</v>
      </c>
      <c r="H177" s="25">
        <v>0.32518387997333331</v>
      </c>
      <c r="I177" s="25">
        <v>1.1702803354559999</v>
      </c>
      <c r="J177" s="25">
        <v>0.13211179675306667</v>
      </c>
      <c r="K177" s="25">
        <v>0.17144144859306662</v>
      </c>
      <c r="L177" s="25">
        <v>0</v>
      </c>
      <c r="M177" s="25">
        <v>0</v>
      </c>
      <c r="N177" s="25">
        <v>0</v>
      </c>
      <c r="O177" s="25">
        <v>0</v>
      </c>
      <c r="P177" s="25">
        <v>4.1271056953727996</v>
      </c>
      <c r="Q177" s="25">
        <v>0</v>
      </c>
      <c r="R177" s="25">
        <v>0</v>
      </c>
      <c r="S177" s="25">
        <v>0</v>
      </c>
      <c r="T177" s="40">
        <f t="shared" si="4"/>
        <v>5.9261231561482663</v>
      </c>
      <c r="U177" s="25">
        <f t="shared" si="5"/>
        <v>27.464431117902325</v>
      </c>
    </row>
    <row r="178" spans="1:21">
      <c r="A178" s="27" t="s">
        <v>334</v>
      </c>
      <c r="B178" s="28" t="s">
        <v>211</v>
      </c>
      <c r="C178" s="28" t="s">
        <v>91</v>
      </c>
      <c r="D178" s="35">
        <v>60</v>
      </c>
      <c r="E178" s="38" t="s">
        <v>314</v>
      </c>
      <c r="F178" s="24" t="s">
        <v>323</v>
      </c>
      <c r="G178" s="32" t="s">
        <v>324</v>
      </c>
      <c r="H178" s="25">
        <v>0.21934562774999999</v>
      </c>
      <c r="I178" s="25">
        <v>0.86955176066850015</v>
      </c>
      <c r="J178" s="25">
        <v>0.112350400064</v>
      </c>
      <c r="K178" s="25">
        <v>0.18689851417600001</v>
      </c>
      <c r="L178" s="25">
        <v>0</v>
      </c>
      <c r="M178" s="25">
        <v>0</v>
      </c>
      <c r="N178" s="25">
        <v>0</v>
      </c>
      <c r="O178" s="25">
        <v>0</v>
      </c>
      <c r="P178" s="25">
        <v>3.2319138425280003</v>
      </c>
      <c r="Q178" s="25">
        <v>0</v>
      </c>
      <c r="R178" s="25">
        <v>0</v>
      </c>
      <c r="S178" s="25">
        <v>0</v>
      </c>
      <c r="T178" s="40">
        <f t="shared" si="4"/>
        <v>4.6200601451865007</v>
      </c>
      <c r="U178" s="25">
        <f t="shared" si="5"/>
        <v>26.000695894274095</v>
      </c>
    </row>
    <row r="179" spans="1:21">
      <c r="A179" s="27" t="s">
        <v>334</v>
      </c>
      <c r="B179" s="28" t="s">
        <v>212</v>
      </c>
      <c r="C179" s="28" t="s">
        <v>213</v>
      </c>
      <c r="D179" s="35">
        <v>26</v>
      </c>
      <c r="E179" s="38" t="s">
        <v>314</v>
      </c>
      <c r="F179" s="24" t="s">
        <v>323</v>
      </c>
      <c r="G179" s="32" t="s">
        <v>319</v>
      </c>
      <c r="H179" s="25">
        <v>8.85074238125E-2</v>
      </c>
      <c r="I179" s="25">
        <v>0.61353368263687502</v>
      </c>
      <c r="J179" s="25">
        <v>7.9232935319999975E-2</v>
      </c>
      <c r="K179" s="25">
        <v>4.5483781420000008E-2</v>
      </c>
      <c r="L179" s="25">
        <v>0</v>
      </c>
      <c r="M179" s="25">
        <v>0</v>
      </c>
      <c r="N179" s="25">
        <v>0</v>
      </c>
      <c r="O179" s="25">
        <v>0</v>
      </c>
      <c r="P179" s="25">
        <v>2.6498950678199997</v>
      </c>
      <c r="Q179" s="25">
        <v>0</v>
      </c>
      <c r="R179" s="25">
        <v>0</v>
      </c>
      <c r="S179" s="25">
        <v>0</v>
      </c>
      <c r="T179" s="40">
        <f t="shared" si="4"/>
        <v>3.4766528910093748</v>
      </c>
      <c r="U179" s="25">
        <f t="shared" si="5"/>
        <v>22.47201737595806</v>
      </c>
    </row>
    <row r="180" spans="1:21">
      <c r="A180" s="27" t="s">
        <v>334</v>
      </c>
      <c r="B180" s="28" t="s">
        <v>214</v>
      </c>
      <c r="C180" s="28" t="s">
        <v>213</v>
      </c>
      <c r="D180" s="35">
        <v>26</v>
      </c>
      <c r="E180" s="38" t="s">
        <v>314</v>
      </c>
      <c r="F180" s="24" t="s">
        <v>323</v>
      </c>
      <c r="G180" s="32" t="s">
        <v>319</v>
      </c>
      <c r="H180" s="25">
        <v>0.1229659087</v>
      </c>
      <c r="I180" s="25">
        <v>0.544857621849</v>
      </c>
      <c r="J180" s="25">
        <v>6.8382046207999994E-2</v>
      </c>
      <c r="K180" s="25">
        <v>8.336777627200001E-2</v>
      </c>
      <c r="L180" s="25">
        <v>0</v>
      </c>
      <c r="M180" s="25">
        <v>0</v>
      </c>
      <c r="N180" s="25">
        <v>0</v>
      </c>
      <c r="O180" s="25">
        <v>0</v>
      </c>
      <c r="P180" s="25">
        <v>2.2679003896080001</v>
      </c>
      <c r="Q180" s="25">
        <v>0</v>
      </c>
      <c r="R180" s="25">
        <v>0</v>
      </c>
      <c r="S180" s="25">
        <v>0</v>
      </c>
      <c r="T180" s="40">
        <f t="shared" si="4"/>
        <v>3.087473742637</v>
      </c>
      <c r="U180" s="25">
        <f t="shared" si="5"/>
        <v>23.844917823599353</v>
      </c>
    </row>
    <row r="181" spans="1:21">
      <c r="A181" s="27" t="s">
        <v>334</v>
      </c>
      <c r="B181" s="28" t="s">
        <v>215</v>
      </c>
      <c r="C181" s="28" t="s">
        <v>213</v>
      </c>
      <c r="D181" s="35">
        <v>26</v>
      </c>
      <c r="E181" s="38" t="s">
        <v>314</v>
      </c>
      <c r="F181" s="24" t="s">
        <v>323</v>
      </c>
      <c r="G181" s="32" t="s">
        <v>319</v>
      </c>
      <c r="H181" s="25">
        <v>8.2271823136363623E-2</v>
      </c>
      <c r="I181" s="25">
        <v>0.86673049312500006</v>
      </c>
      <c r="J181" s="25">
        <v>9.134468244363636E-2</v>
      </c>
      <c r="K181" s="25">
        <v>6.4554029120000023E-2</v>
      </c>
      <c r="L181" s="25">
        <v>0</v>
      </c>
      <c r="M181" s="25">
        <v>0</v>
      </c>
      <c r="N181" s="25">
        <v>0</v>
      </c>
      <c r="O181" s="25">
        <v>0</v>
      </c>
      <c r="P181" s="25">
        <v>3.9785920488109094</v>
      </c>
      <c r="Q181" s="25">
        <v>0</v>
      </c>
      <c r="R181" s="25">
        <v>0</v>
      </c>
      <c r="S181" s="25">
        <v>0</v>
      </c>
      <c r="T181" s="40">
        <f t="shared" si="4"/>
        <v>5.083493076635909</v>
      </c>
      <c r="U181" s="25">
        <f t="shared" si="5"/>
        <v>20.465199480383042</v>
      </c>
    </row>
    <row r="182" spans="1:21">
      <c r="A182" s="27" t="s">
        <v>334</v>
      </c>
      <c r="B182" s="28" t="s">
        <v>216</v>
      </c>
      <c r="C182" s="28" t="s">
        <v>213</v>
      </c>
      <c r="D182" s="35">
        <v>26</v>
      </c>
      <c r="E182" s="38" t="s">
        <v>314</v>
      </c>
      <c r="F182" s="24" t="s">
        <v>323</v>
      </c>
      <c r="G182" s="32" t="s">
        <v>319</v>
      </c>
      <c r="H182" s="25">
        <v>7.0646221359999997E-2</v>
      </c>
      <c r="I182" s="25">
        <v>0.44374033716479999</v>
      </c>
      <c r="J182" s="25">
        <v>5.1453724940799993E-2</v>
      </c>
      <c r="K182" s="25">
        <v>6.40735208256E-2</v>
      </c>
      <c r="L182" s="25">
        <v>0</v>
      </c>
      <c r="M182" s="25">
        <v>0</v>
      </c>
      <c r="N182" s="25">
        <v>0</v>
      </c>
      <c r="O182" s="25">
        <v>0</v>
      </c>
      <c r="P182" s="25">
        <v>1.4062264454784004</v>
      </c>
      <c r="Q182" s="25">
        <v>0</v>
      </c>
      <c r="R182" s="25">
        <v>0</v>
      </c>
      <c r="S182" s="25">
        <v>0</v>
      </c>
      <c r="T182" s="40">
        <f t="shared" si="4"/>
        <v>2.0361402497696002</v>
      </c>
      <c r="U182" s="25">
        <f t="shared" si="5"/>
        <v>27.789848146738798</v>
      </c>
    </row>
    <row r="183" spans="1:21">
      <c r="A183" s="27" t="s">
        <v>334</v>
      </c>
      <c r="B183" s="28" t="s">
        <v>217</v>
      </c>
      <c r="C183" s="28" t="s">
        <v>213</v>
      </c>
      <c r="D183" s="35">
        <v>26</v>
      </c>
      <c r="E183" s="38" t="s">
        <v>314</v>
      </c>
      <c r="F183" s="24" t="s">
        <v>323</v>
      </c>
      <c r="G183" s="32" t="s">
        <v>319</v>
      </c>
      <c r="H183" s="25">
        <v>6.7792316299999988E-2</v>
      </c>
      <c r="I183" s="25">
        <v>0.33214623466679999</v>
      </c>
      <c r="J183" s="25">
        <v>4.8084132633600001E-2</v>
      </c>
      <c r="K183" s="25">
        <v>5.1889006611199995E-2</v>
      </c>
      <c r="L183" s="25">
        <v>0</v>
      </c>
      <c r="M183" s="25">
        <v>0</v>
      </c>
      <c r="N183" s="25">
        <v>0</v>
      </c>
      <c r="O183" s="25">
        <v>0</v>
      </c>
      <c r="P183" s="25">
        <v>0.89558097914880008</v>
      </c>
      <c r="Q183" s="25">
        <v>0</v>
      </c>
      <c r="R183" s="25">
        <v>0</v>
      </c>
      <c r="S183" s="25">
        <v>0</v>
      </c>
      <c r="T183" s="40">
        <f t="shared" si="4"/>
        <v>1.3954926693604</v>
      </c>
      <c r="U183" s="25">
        <f t="shared" si="5"/>
        <v>32.104982952418048</v>
      </c>
    </row>
    <row r="184" spans="1:21">
      <c r="A184" s="27" t="s">
        <v>334</v>
      </c>
      <c r="B184" s="28" t="s">
        <v>218</v>
      </c>
      <c r="C184" s="28" t="s">
        <v>213</v>
      </c>
      <c r="D184" s="35">
        <v>26</v>
      </c>
      <c r="E184" s="38" t="s">
        <v>314</v>
      </c>
      <c r="F184" s="24" t="s">
        <v>323</v>
      </c>
      <c r="G184" s="32" t="s">
        <v>319</v>
      </c>
      <c r="H184" s="25">
        <v>5.9621100114285716E-2</v>
      </c>
      <c r="I184" s="25">
        <v>0.36850311161099997</v>
      </c>
      <c r="J184" s="25">
        <v>4.5650415487999987E-2</v>
      </c>
      <c r="K184" s="25">
        <v>3.678196322742857E-2</v>
      </c>
      <c r="L184" s="25">
        <v>0</v>
      </c>
      <c r="M184" s="25">
        <v>0</v>
      </c>
      <c r="N184" s="25">
        <v>0</v>
      </c>
      <c r="O184" s="25">
        <v>0</v>
      </c>
      <c r="P184" s="25">
        <v>1.3499371826639999</v>
      </c>
      <c r="Q184" s="25">
        <v>0</v>
      </c>
      <c r="R184" s="25">
        <v>0</v>
      </c>
      <c r="S184" s="25">
        <v>0</v>
      </c>
      <c r="T184" s="40">
        <f t="shared" si="4"/>
        <v>1.860493773104714</v>
      </c>
      <c r="U184" s="25">
        <f t="shared" si="5"/>
        <v>25.464993974296966</v>
      </c>
    </row>
    <row r="185" spans="1:21">
      <c r="A185" s="27" t="s">
        <v>335</v>
      </c>
      <c r="B185" s="28" t="s">
        <v>220</v>
      </c>
      <c r="C185" s="28" t="s">
        <v>20</v>
      </c>
      <c r="D185" s="35">
        <v>40</v>
      </c>
      <c r="E185" s="38" t="s">
        <v>315</v>
      </c>
      <c r="F185" s="24" t="s">
        <v>322</v>
      </c>
      <c r="G185" s="32" t="s">
        <v>324</v>
      </c>
      <c r="H185" s="25">
        <v>5.269045641171053E-2</v>
      </c>
      <c r="I185" s="25">
        <v>8.4599217243578953E-2</v>
      </c>
      <c r="J185" s="25">
        <v>5.2136603558789477E-2</v>
      </c>
      <c r="K185" s="25">
        <v>0</v>
      </c>
      <c r="L185" s="25">
        <v>5.4666076057894732E-2</v>
      </c>
      <c r="M185" s="25">
        <v>4.170662089263158E-2</v>
      </c>
      <c r="N185" s="25">
        <v>0.2702914809198948</v>
      </c>
      <c r="O185" s="25">
        <v>0.16132370865063159</v>
      </c>
      <c r="P185" s="25">
        <v>5.5448809880578952E-2</v>
      </c>
      <c r="Q185" s="25">
        <v>0.30066951086494742</v>
      </c>
      <c r="R185" s="25">
        <v>0</v>
      </c>
      <c r="S185" s="25">
        <v>3.1944772248421051E-2</v>
      </c>
      <c r="T185" s="40">
        <f t="shared" si="4"/>
        <v>1.1054772567290789</v>
      </c>
      <c r="U185" s="25">
        <f t="shared" si="5"/>
        <v>17.135248695623048</v>
      </c>
    </row>
    <row r="186" spans="1:21">
      <c r="A186" s="27" t="s">
        <v>335</v>
      </c>
      <c r="B186" s="29" t="s">
        <v>221</v>
      </c>
      <c r="C186" s="28" t="s">
        <v>20</v>
      </c>
      <c r="D186" s="35">
        <v>40</v>
      </c>
      <c r="E186" s="38" t="s">
        <v>315</v>
      </c>
      <c r="F186" s="24" t="s">
        <v>322</v>
      </c>
      <c r="G186" s="32" t="s">
        <v>324</v>
      </c>
      <c r="H186" s="25">
        <v>0.22922577405102948</v>
      </c>
      <c r="I186" s="25">
        <v>0.55720730914305883</v>
      </c>
      <c r="J186" s="25">
        <v>8.932785882223529E-2</v>
      </c>
      <c r="K186" s="25">
        <v>0</v>
      </c>
      <c r="L186" s="25">
        <v>0.15199868531976468</v>
      </c>
      <c r="M186" s="25">
        <v>7.3408725171764694E-2</v>
      </c>
      <c r="N186" s="25">
        <v>0.56323651275547071</v>
      </c>
      <c r="O186" s="25">
        <v>0.20157039638047061</v>
      </c>
      <c r="P186" s="25">
        <v>0.12688672265326473</v>
      </c>
      <c r="Q186" s="25">
        <v>0.16066160369823532</v>
      </c>
      <c r="R186" s="25">
        <v>1.587731710785294E-2</v>
      </c>
      <c r="S186" s="25">
        <v>1.120077569882353E-2</v>
      </c>
      <c r="T186" s="40">
        <f t="shared" si="4"/>
        <v>2.180601680801971</v>
      </c>
      <c r="U186" s="25">
        <f t="shared" si="5"/>
        <v>40.161435704949128</v>
      </c>
    </row>
    <row r="187" spans="1:21">
      <c r="A187" s="27" t="s">
        <v>335</v>
      </c>
      <c r="B187" s="29" t="s">
        <v>222</v>
      </c>
      <c r="C187" s="28" t="s">
        <v>20</v>
      </c>
      <c r="D187" s="35">
        <v>40</v>
      </c>
      <c r="E187" s="38" t="s">
        <v>315</v>
      </c>
      <c r="F187" s="24" t="s">
        <v>322</v>
      </c>
      <c r="G187" s="32" t="s">
        <v>324</v>
      </c>
      <c r="H187" s="25">
        <v>1.5899297462631579E-2</v>
      </c>
      <c r="I187" s="25">
        <v>0.19726654672568422</v>
      </c>
      <c r="J187" s="25">
        <v>3.8772877390947376E-2</v>
      </c>
      <c r="K187" s="25">
        <v>0</v>
      </c>
      <c r="L187" s="25">
        <v>2.8660784333999999E-2</v>
      </c>
      <c r="M187" s="25">
        <v>2.7144347941052634E-2</v>
      </c>
      <c r="N187" s="25">
        <v>0.12965214182052631</v>
      </c>
      <c r="O187" s="25">
        <v>7.8204753833684207E-2</v>
      </c>
      <c r="P187" s="25">
        <v>3.8336284365105264E-2</v>
      </c>
      <c r="Q187" s="25">
        <v>0.17027742929621054</v>
      </c>
      <c r="R187" s="25">
        <v>0</v>
      </c>
      <c r="S187" s="25">
        <v>0</v>
      </c>
      <c r="T187" s="40">
        <f t="shared" si="4"/>
        <v>0.72421446316984217</v>
      </c>
      <c r="U187" s="25">
        <f t="shared" si="5"/>
        <v>34.787861109061929</v>
      </c>
    </row>
    <row r="188" spans="1:21">
      <c r="A188" s="27" t="s">
        <v>335</v>
      </c>
      <c r="B188" s="29" t="s">
        <v>223</v>
      </c>
      <c r="C188" s="28" t="s">
        <v>20</v>
      </c>
      <c r="D188" s="35">
        <v>40</v>
      </c>
      <c r="E188" s="38" t="s">
        <v>315</v>
      </c>
      <c r="F188" s="24" t="s">
        <v>322</v>
      </c>
      <c r="G188" s="32" t="s">
        <v>324</v>
      </c>
      <c r="H188" s="25">
        <v>5.6590221026842101E-2</v>
      </c>
      <c r="I188" s="25">
        <v>0.55400632532431582</v>
      </c>
      <c r="J188" s="25">
        <v>9.1644421579105254E-2</v>
      </c>
      <c r="K188" s="25">
        <v>0</v>
      </c>
      <c r="L188" s="25">
        <v>8.8533026299421044E-2</v>
      </c>
      <c r="M188" s="25">
        <v>7.3653111056842094E-2</v>
      </c>
      <c r="N188" s="25">
        <v>0.39744318907515791</v>
      </c>
      <c r="O188" s="25">
        <v>0.27594941888178942</v>
      </c>
      <c r="P188" s="25">
        <v>0.13784273294423685</v>
      </c>
      <c r="Q188" s="25">
        <v>0.58549756908410533</v>
      </c>
      <c r="R188" s="25">
        <v>9.5386405533631577E-2</v>
      </c>
      <c r="S188" s="25">
        <v>8.7901416909473701E-2</v>
      </c>
      <c r="T188" s="40">
        <f t="shared" si="4"/>
        <v>2.4444478377149212</v>
      </c>
      <c r="U188" s="25">
        <f t="shared" si="5"/>
        <v>28.727999718198959</v>
      </c>
    </row>
    <row r="189" spans="1:21">
      <c r="A189" s="27" t="s">
        <v>335</v>
      </c>
      <c r="B189" s="28" t="s">
        <v>224</v>
      </c>
      <c r="C189" s="28" t="s">
        <v>24</v>
      </c>
      <c r="D189" s="35">
        <v>40</v>
      </c>
      <c r="E189" s="38" t="s">
        <v>315</v>
      </c>
      <c r="F189" s="24" t="s">
        <v>322</v>
      </c>
      <c r="G189" s="32" t="s">
        <v>324</v>
      </c>
      <c r="H189" s="25">
        <v>0.367009403475</v>
      </c>
      <c r="I189" s="25">
        <v>1.1872295077499999</v>
      </c>
      <c r="J189" s="25">
        <v>0.12215848697000001</v>
      </c>
      <c r="K189" s="25">
        <v>0</v>
      </c>
      <c r="L189" s="25">
        <v>5.8103674947499996E-2</v>
      </c>
      <c r="M189" s="25">
        <v>0.12683200400000003</v>
      </c>
      <c r="N189" s="25">
        <v>0.10815429157000001</v>
      </c>
      <c r="O189" s="25">
        <v>0.23530433198999995</v>
      </c>
      <c r="P189" s="25">
        <v>0.12642346544749999</v>
      </c>
      <c r="Q189" s="25">
        <v>0.58580261375999998</v>
      </c>
      <c r="R189" s="25">
        <v>0</v>
      </c>
      <c r="S189" s="25">
        <v>2.8396082000000003E-2</v>
      </c>
      <c r="T189" s="40">
        <f t="shared" si="4"/>
        <v>2.9454138619099997</v>
      </c>
      <c r="U189" s="25">
        <f t="shared" si="5"/>
        <v>56.915512616889565</v>
      </c>
    </row>
    <row r="190" spans="1:21">
      <c r="A190" s="27" t="s">
        <v>335</v>
      </c>
      <c r="B190" s="29" t="s">
        <v>225</v>
      </c>
      <c r="C190" s="28" t="s">
        <v>24</v>
      </c>
      <c r="D190" s="35">
        <v>40</v>
      </c>
      <c r="E190" s="38" t="s">
        <v>315</v>
      </c>
      <c r="F190" s="24" t="s">
        <v>322</v>
      </c>
      <c r="G190" s="32" t="s">
        <v>324</v>
      </c>
      <c r="H190" s="25">
        <v>0.13648220110861112</v>
      </c>
      <c r="I190" s="25">
        <v>0.20870149737066668</v>
      </c>
      <c r="J190" s="25">
        <v>0.15336193560600003</v>
      </c>
      <c r="K190" s="25">
        <v>0</v>
      </c>
      <c r="L190" s="25">
        <v>1.0212893913444444E-2</v>
      </c>
      <c r="M190" s="25">
        <v>1.929719752888889E-2</v>
      </c>
      <c r="N190" s="25">
        <v>1.346419721411111E-2</v>
      </c>
      <c r="O190" s="25">
        <v>7.443195307900001E-2</v>
      </c>
      <c r="P190" s="25">
        <v>5.4817391864277767E-2</v>
      </c>
      <c r="Q190" s="25">
        <v>0.27404258989800001</v>
      </c>
      <c r="R190" s="25">
        <v>0</v>
      </c>
      <c r="S190" s="25">
        <v>3.2532078088888888E-2</v>
      </c>
      <c r="T190" s="40">
        <f t="shared" si="4"/>
        <v>0.97734393567188893</v>
      </c>
      <c r="U190" s="25">
        <f t="shared" si="5"/>
        <v>51.010255027831683</v>
      </c>
    </row>
    <row r="191" spans="1:21">
      <c r="A191" s="27" t="s">
        <v>335</v>
      </c>
      <c r="B191" s="29" t="s">
        <v>226</v>
      </c>
      <c r="C191" s="28" t="s">
        <v>41</v>
      </c>
      <c r="D191" s="35">
        <v>70</v>
      </c>
      <c r="E191" s="38" t="s">
        <v>315</v>
      </c>
      <c r="F191" s="24" t="s">
        <v>322</v>
      </c>
      <c r="G191" s="32" t="s">
        <v>320</v>
      </c>
      <c r="H191" s="25">
        <v>0.4482609639160714</v>
      </c>
      <c r="I191" s="25">
        <v>1.5184393463942858</v>
      </c>
      <c r="J191" s="25">
        <v>8.5041187509107136E-2</v>
      </c>
      <c r="K191" s="25">
        <v>0</v>
      </c>
      <c r="L191" s="25">
        <v>6.1852703769999996E-2</v>
      </c>
      <c r="M191" s="25">
        <v>6.9972701871428566E-2</v>
      </c>
      <c r="N191" s="25">
        <v>0.24594583729624997</v>
      </c>
      <c r="O191" s="25">
        <v>9.8042153739910737E-2</v>
      </c>
      <c r="P191" s="25">
        <v>3.9777870839107145E-2</v>
      </c>
      <c r="Q191" s="25">
        <v>0.19966944172500001</v>
      </c>
      <c r="R191" s="25">
        <v>0</v>
      </c>
      <c r="S191" s="25">
        <v>2.1499513842857143E-2</v>
      </c>
      <c r="T191" s="40">
        <f t="shared" si="4"/>
        <v>2.7885017209040179</v>
      </c>
      <c r="U191" s="25">
        <f t="shared" si="5"/>
        <v>73.578634807307935</v>
      </c>
    </row>
    <row r="192" spans="1:21">
      <c r="A192" s="27" t="s">
        <v>335</v>
      </c>
      <c r="B192" s="28" t="s">
        <v>227</v>
      </c>
      <c r="C192" s="28" t="s">
        <v>41</v>
      </c>
      <c r="D192" s="35">
        <v>22</v>
      </c>
      <c r="E192" s="38" t="s">
        <v>315</v>
      </c>
      <c r="F192" s="24" t="s">
        <v>322</v>
      </c>
      <c r="G192" s="32" t="s">
        <v>319</v>
      </c>
      <c r="H192" s="25">
        <v>3.6816234210937507E-2</v>
      </c>
      <c r="I192" s="25">
        <v>0.75598694671499989</v>
      </c>
      <c r="J192" s="25">
        <v>9.2998555117187506E-2</v>
      </c>
      <c r="K192" s="25">
        <v>0</v>
      </c>
      <c r="L192" s="25">
        <v>9.2090529312031252E-2</v>
      </c>
      <c r="M192" s="25">
        <v>5.2309979837499992E-2</v>
      </c>
      <c r="N192" s="25">
        <v>0.24758540420625</v>
      </c>
      <c r="O192" s="25">
        <v>0.3073169948423437</v>
      </c>
      <c r="P192" s="25">
        <v>0.25573740468890621</v>
      </c>
      <c r="Q192" s="25">
        <v>0.86315473253625008</v>
      </c>
      <c r="R192" s="25">
        <v>2.6481897591874998E-2</v>
      </c>
      <c r="S192" s="25">
        <v>7.9353945550000027E-2</v>
      </c>
      <c r="T192" s="40">
        <f t="shared" si="4"/>
        <v>2.8098326246082812</v>
      </c>
      <c r="U192" s="25">
        <f t="shared" si="5"/>
        <v>31.525071219023747</v>
      </c>
    </row>
    <row r="193" spans="1:21">
      <c r="A193" s="27" t="s">
        <v>335</v>
      </c>
      <c r="B193" s="28" t="s">
        <v>228</v>
      </c>
      <c r="C193" s="28" t="s">
        <v>29</v>
      </c>
      <c r="D193" s="35">
        <v>80</v>
      </c>
      <c r="E193" s="38" t="s">
        <v>315</v>
      </c>
      <c r="F193" s="24" t="s">
        <v>321</v>
      </c>
      <c r="G193" s="32" t="s">
        <v>320</v>
      </c>
      <c r="H193" s="25">
        <v>1.0118693933826923</v>
      </c>
      <c r="I193" s="25">
        <v>2.9250325672741533</v>
      </c>
      <c r="J193" s="25">
        <v>0.19076562473092312</v>
      </c>
      <c r="K193" s="25">
        <v>0</v>
      </c>
      <c r="L193" s="25">
        <v>0.19836742032800003</v>
      </c>
      <c r="M193" s="25">
        <v>0.1949465405292308</v>
      </c>
      <c r="N193" s="25">
        <v>0.60440803669307686</v>
      </c>
      <c r="O193" s="25">
        <v>0.13981827664153845</v>
      </c>
      <c r="P193" s="25">
        <v>0.10086432768646153</v>
      </c>
      <c r="Q193" s="25">
        <v>0.32960513282953846</v>
      </c>
      <c r="R193" s="25">
        <v>0</v>
      </c>
      <c r="S193" s="25">
        <v>0</v>
      </c>
      <c r="T193" s="40">
        <f t="shared" si="4"/>
        <v>5.6956773200956148</v>
      </c>
      <c r="U193" s="25">
        <f t="shared" si="5"/>
        <v>72.470179636483962</v>
      </c>
    </row>
    <row r="194" spans="1:21">
      <c r="A194" s="27" t="s">
        <v>335</v>
      </c>
      <c r="B194" s="29" t="s">
        <v>229</v>
      </c>
      <c r="C194" s="28" t="s">
        <v>29</v>
      </c>
      <c r="D194" s="35">
        <v>80</v>
      </c>
      <c r="E194" s="38" t="s">
        <v>315</v>
      </c>
      <c r="F194" s="24" t="s">
        <v>321</v>
      </c>
      <c r="G194" s="32" t="s">
        <v>320</v>
      </c>
      <c r="H194" s="25">
        <v>6.5081527753846152E-2</v>
      </c>
      <c r="I194" s="25">
        <v>3.8043459506769232E-2</v>
      </c>
      <c r="J194" s="25">
        <v>5.5112210185846153E-2</v>
      </c>
      <c r="K194" s="25">
        <v>0</v>
      </c>
      <c r="L194" s="25">
        <v>4.0894342776000007E-2</v>
      </c>
      <c r="M194" s="25">
        <v>4.7829085532307691E-2</v>
      </c>
      <c r="N194" s="25">
        <v>0.11084625654092309</v>
      </c>
      <c r="O194" s="25">
        <v>3.3631718290961531E-2</v>
      </c>
      <c r="P194" s="25">
        <v>2.6139080973115382E-2</v>
      </c>
      <c r="Q194" s="25">
        <v>0.12597242867030772</v>
      </c>
      <c r="R194" s="25">
        <v>0</v>
      </c>
      <c r="S194" s="25">
        <v>5.0895199384615392E-3</v>
      </c>
      <c r="T194" s="40">
        <f t="shared" si="4"/>
        <v>0.54863963016853856</v>
      </c>
      <c r="U194" s="25">
        <f t="shared" si="5"/>
        <v>28.841736678382507</v>
      </c>
    </row>
    <row r="195" spans="1:21">
      <c r="A195" s="27" t="s">
        <v>335</v>
      </c>
      <c r="B195" s="28" t="s">
        <v>230</v>
      </c>
      <c r="C195" s="28" t="s">
        <v>164</v>
      </c>
      <c r="D195" s="35">
        <v>40</v>
      </c>
      <c r="E195" s="38" t="s">
        <v>315</v>
      </c>
      <c r="F195" s="24" t="s">
        <v>322</v>
      </c>
      <c r="G195" s="32" t="s">
        <v>324</v>
      </c>
      <c r="H195" s="25">
        <v>0.41528334073695655</v>
      </c>
      <c r="I195" s="25">
        <v>0.76678713311869573</v>
      </c>
      <c r="J195" s="25">
        <v>7.4098954383260876E-2</v>
      </c>
      <c r="K195" s="25">
        <v>0</v>
      </c>
      <c r="L195" s="25">
        <v>0.15863534540608695</v>
      </c>
      <c r="M195" s="25">
        <v>9.6801749843478266E-2</v>
      </c>
      <c r="N195" s="25">
        <v>0.63642914684999996</v>
      </c>
      <c r="O195" s="25">
        <v>0.17560082022749998</v>
      </c>
      <c r="P195" s="25">
        <v>5.8127699202065203E-2</v>
      </c>
      <c r="Q195" s="25">
        <v>0.23426931903260872</v>
      </c>
      <c r="R195" s="25">
        <v>0</v>
      </c>
      <c r="S195" s="25">
        <v>1.3328879634782608E-2</v>
      </c>
      <c r="T195" s="40">
        <f t="shared" si="4"/>
        <v>2.6293623884354349</v>
      </c>
      <c r="U195" s="25">
        <f t="shared" si="5"/>
        <v>47.774678521448656</v>
      </c>
    </row>
    <row r="196" spans="1:21">
      <c r="A196" s="27" t="s">
        <v>335</v>
      </c>
      <c r="B196" s="29" t="s">
        <v>231</v>
      </c>
      <c r="C196" s="28" t="s">
        <v>164</v>
      </c>
      <c r="D196" s="35">
        <v>32</v>
      </c>
      <c r="E196" s="38" t="s">
        <v>315</v>
      </c>
      <c r="F196" s="24" t="s">
        <v>322</v>
      </c>
      <c r="G196" s="32" t="s">
        <v>319</v>
      </c>
      <c r="H196" s="25">
        <v>0.1682951524405556</v>
      </c>
      <c r="I196" s="25">
        <v>4.3514862443555555E-2</v>
      </c>
      <c r="J196" s="25">
        <v>6.0232908070888894E-2</v>
      </c>
      <c r="K196" s="25">
        <v>0</v>
      </c>
      <c r="L196" s="25">
        <v>5.9213081710611112E-2</v>
      </c>
      <c r="M196" s="25">
        <v>4.2751501657777781E-2</v>
      </c>
      <c r="N196" s="25">
        <v>0.19607602071311109</v>
      </c>
      <c r="O196" s="25">
        <v>5.7392941133333333E-2</v>
      </c>
      <c r="P196" s="25">
        <v>3.4887524349333329E-2</v>
      </c>
      <c r="Q196" s="25">
        <v>0.14587563394133332</v>
      </c>
      <c r="R196" s="25">
        <v>0</v>
      </c>
      <c r="S196" s="25">
        <v>3.9885143822222221E-3</v>
      </c>
      <c r="T196" s="40">
        <f t="shared" si="4"/>
        <v>0.81222814084272232</v>
      </c>
      <c r="U196" s="25">
        <f t="shared" si="5"/>
        <v>33.493412660234057</v>
      </c>
    </row>
    <row r="197" spans="1:21">
      <c r="A197" s="27" t="s">
        <v>335</v>
      </c>
      <c r="B197" s="29" t="s">
        <v>232</v>
      </c>
      <c r="C197" s="28" t="s">
        <v>46</v>
      </c>
      <c r="D197" s="35">
        <v>75</v>
      </c>
      <c r="E197" s="38" t="s">
        <v>315</v>
      </c>
      <c r="F197" s="24" t="s">
        <v>321</v>
      </c>
      <c r="G197" s="32" t="s">
        <v>320</v>
      </c>
      <c r="H197" s="25">
        <v>0.14049240287163267</v>
      </c>
      <c r="I197" s="25">
        <v>0.26327964268832649</v>
      </c>
      <c r="J197" s="25">
        <v>5.1319627441551025E-2</v>
      </c>
      <c r="K197" s="25">
        <v>0</v>
      </c>
      <c r="L197" s="25">
        <v>1.8775880128571426E-2</v>
      </c>
      <c r="M197" s="25">
        <v>2.8714538017959184E-2</v>
      </c>
      <c r="N197" s="25">
        <v>5.9442254845714283E-2</v>
      </c>
      <c r="O197" s="25">
        <v>4.6484579209102046E-2</v>
      </c>
      <c r="P197" s="25">
        <v>1.9430677257020409E-2</v>
      </c>
      <c r="Q197" s="25">
        <v>0.12503354886171428</v>
      </c>
      <c r="R197" s="25">
        <v>0</v>
      </c>
      <c r="S197" s="25">
        <v>0</v>
      </c>
      <c r="T197" s="40">
        <f t="shared" si="4"/>
        <v>0.75297315132159193</v>
      </c>
      <c r="U197" s="25">
        <f t="shared" si="5"/>
        <v>60.439296169159462</v>
      </c>
    </row>
    <row r="198" spans="1:21">
      <c r="A198" s="27" t="s">
        <v>335</v>
      </c>
      <c r="B198" s="28" t="s">
        <v>233</v>
      </c>
      <c r="C198" s="28" t="s">
        <v>46</v>
      </c>
      <c r="D198" s="35">
        <v>50</v>
      </c>
      <c r="E198" s="38" t="s">
        <v>315</v>
      </c>
      <c r="F198" s="24" t="s">
        <v>321</v>
      </c>
      <c r="G198" s="32" t="s">
        <v>324</v>
      </c>
      <c r="H198" s="25">
        <v>0.13808069416533333</v>
      </c>
      <c r="I198" s="25">
        <v>1.0510440411249333</v>
      </c>
      <c r="J198" s="25">
        <v>0.14851608661646667</v>
      </c>
      <c r="K198" s="25">
        <v>0</v>
      </c>
      <c r="L198" s="25">
        <v>0.12468474039233332</v>
      </c>
      <c r="M198" s="25">
        <v>0.10608162839200001</v>
      </c>
      <c r="N198" s="25">
        <v>0.56285292690459998</v>
      </c>
      <c r="O198" s="25">
        <v>0.23618371244669997</v>
      </c>
      <c r="P198" s="25">
        <v>7.2260710075633325E-2</v>
      </c>
      <c r="Q198" s="25">
        <v>0.24836835778720004</v>
      </c>
      <c r="R198" s="25">
        <v>0</v>
      </c>
      <c r="S198" s="25">
        <v>1.3664475413333332E-2</v>
      </c>
      <c r="T198" s="40">
        <f t="shared" si="4"/>
        <v>2.7017373733185335</v>
      </c>
      <c r="U198" s="25">
        <f t="shared" si="5"/>
        <v>49.510394130711326</v>
      </c>
    </row>
    <row r="199" spans="1:21">
      <c r="A199" s="27" t="s">
        <v>335</v>
      </c>
      <c r="B199" s="29" t="s">
        <v>234</v>
      </c>
      <c r="C199" s="28" t="s">
        <v>46</v>
      </c>
      <c r="D199" s="35">
        <v>75</v>
      </c>
      <c r="E199" s="38" t="s">
        <v>315</v>
      </c>
      <c r="F199" s="24" t="s">
        <v>321</v>
      </c>
      <c r="G199" s="32" t="s">
        <v>320</v>
      </c>
      <c r="H199" s="25">
        <v>0.20267159003410001</v>
      </c>
      <c r="I199" s="25">
        <v>1.1657823915442398</v>
      </c>
      <c r="J199" s="25">
        <v>7.081211909E-2</v>
      </c>
      <c r="K199" s="25">
        <v>0</v>
      </c>
      <c r="L199" s="25">
        <v>6.0829551697460002E-2</v>
      </c>
      <c r="M199" s="25">
        <v>5.7769625188800001E-2</v>
      </c>
      <c r="N199" s="25">
        <v>0.19487357961808002</v>
      </c>
      <c r="O199" s="25">
        <v>9.6185460537299983E-2</v>
      </c>
      <c r="P199" s="25">
        <v>4.5355052325480011E-2</v>
      </c>
      <c r="Q199" s="25">
        <v>0.16854766061448001</v>
      </c>
      <c r="R199" s="25">
        <v>0</v>
      </c>
      <c r="S199" s="25">
        <v>0</v>
      </c>
      <c r="T199" s="40">
        <f t="shared" si="4"/>
        <v>2.0628270306499399</v>
      </c>
      <c r="U199" s="25">
        <f t="shared" si="5"/>
        <v>69.771535823576386</v>
      </c>
    </row>
    <row r="200" spans="1:21">
      <c r="A200" s="27" t="s">
        <v>335</v>
      </c>
      <c r="B200" s="28" t="s">
        <v>235</v>
      </c>
      <c r="C200" s="28" t="s">
        <v>46</v>
      </c>
      <c r="D200" s="35">
        <v>60</v>
      </c>
      <c r="E200" s="38" t="s">
        <v>315</v>
      </c>
      <c r="F200" s="24" t="s">
        <v>321</v>
      </c>
      <c r="G200" s="32" t="s">
        <v>324</v>
      </c>
      <c r="H200" s="25">
        <v>9.0888718548571432E-2</v>
      </c>
      <c r="I200" s="25">
        <v>1.5675365893314286</v>
      </c>
      <c r="J200" s="25">
        <v>0.12759937561171428</v>
      </c>
      <c r="K200" s="25">
        <v>0</v>
      </c>
      <c r="L200" s="25">
        <v>0.22121282011400001</v>
      </c>
      <c r="M200" s="25">
        <v>9.861858713142857E-2</v>
      </c>
      <c r="N200" s="25">
        <v>0.75991749185942847</v>
      </c>
      <c r="O200" s="25">
        <v>0.45577612732928569</v>
      </c>
      <c r="P200" s="25">
        <v>0.13283069490585717</v>
      </c>
      <c r="Q200" s="25">
        <v>0.4031741043</v>
      </c>
      <c r="R200" s="25">
        <v>0</v>
      </c>
      <c r="S200" s="25">
        <v>5.0582877462857147E-2</v>
      </c>
      <c r="T200" s="40">
        <f t="shared" si="4"/>
        <v>3.908137386594571</v>
      </c>
      <c r="U200" s="25">
        <f t="shared" si="5"/>
        <v>45.70015091122476</v>
      </c>
    </row>
    <row r="201" spans="1:21">
      <c r="A201" s="27" t="s">
        <v>335</v>
      </c>
      <c r="B201" s="28" t="s">
        <v>236</v>
      </c>
      <c r="C201" s="28" t="s">
        <v>49</v>
      </c>
      <c r="D201" s="35">
        <v>80</v>
      </c>
      <c r="E201" s="38" t="s">
        <v>315</v>
      </c>
      <c r="F201" s="24" t="s">
        <v>321</v>
      </c>
      <c r="G201" s="32" t="s">
        <v>320</v>
      </c>
      <c r="H201" s="25">
        <v>7.5249938028571425E-2</v>
      </c>
      <c r="I201" s="25">
        <v>0.97905221671714293</v>
      </c>
      <c r="J201" s="25">
        <v>6.9190824670000012E-2</v>
      </c>
      <c r="K201" s="25">
        <v>0</v>
      </c>
      <c r="L201" s="25">
        <v>0.10648973621000002</v>
      </c>
      <c r="M201" s="25">
        <v>0.1080167095542857</v>
      </c>
      <c r="N201" s="25">
        <v>0.48053234763285718</v>
      </c>
      <c r="O201" s="25">
        <v>0.262529495976</v>
      </c>
      <c r="P201" s="25">
        <v>0.20838910341071432</v>
      </c>
      <c r="Q201" s="25">
        <v>0.57170211621599998</v>
      </c>
      <c r="R201" s="25">
        <v>1.9035858919E-2</v>
      </c>
      <c r="S201" s="25">
        <v>3.9008516297142852E-2</v>
      </c>
      <c r="T201" s="40">
        <f t="shared" si="4"/>
        <v>2.919196863631714</v>
      </c>
      <c r="U201" s="25">
        <f t="shared" si="5"/>
        <v>38.4863725161036</v>
      </c>
    </row>
    <row r="202" spans="1:21">
      <c r="A202" s="27" t="s">
        <v>335</v>
      </c>
      <c r="B202" s="28" t="s">
        <v>237</v>
      </c>
      <c r="C202" s="28" t="s">
        <v>49</v>
      </c>
      <c r="D202" s="35">
        <v>80</v>
      </c>
      <c r="E202" s="38" t="s">
        <v>315</v>
      </c>
      <c r="F202" s="24" t="s">
        <v>321</v>
      </c>
      <c r="G202" s="32" t="s">
        <v>320</v>
      </c>
      <c r="H202" s="25">
        <v>0.24784685001999998</v>
      </c>
      <c r="I202" s="25">
        <v>1.3538685957579999</v>
      </c>
      <c r="J202" s="25">
        <v>0.17466302790999996</v>
      </c>
      <c r="K202" s="25">
        <v>0</v>
      </c>
      <c r="L202" s="25">
        <v>0.1343212505635</v>
      </c>
      <c r="M202" s="25">
        <v>0.12281035424000003</v>
      </c>
      <c r="N202" s="25">
        <v>0.58911156098200002</v>
      </c>
      <c r="O202" s="25">
        <v>0.14575307580749999</v>
      </c>
      <c r="P202" s="25">
        <v>6.2310354487500004E-2</v>
      </c>
      <c r="Q202" s="25">
        <v>0.223353645144</v>
      </c>
      <c r="R202" s="25">
        <v>0</v>
      </c>
      <c r="S202" s="25">
        <v>1.9962537280000001E-2</v>
      </c>
      <c r="T202" s="40">
        <f t="shared" si="4"/>
        <v>3.0740012521924993</v>
      </c>
      <c r="U202" s="25">
        <f t="shared" si="5"/>
        <v>57.787174693602225</v>
      </c>
    </row>
    <row r="203" spans="1:21">
      <c r="A203" s="27" t="s">
        <v>335</v>
      </c>
      <c r="B203" s="28" t="s">
        <v>238</v>
      </c>
      <c r="C203" s="28" t="s">
        <v>267</v>
      </c>
      <c r="D203" s="35">
        <v>50</v>
      </c>
      <c r="E203" s="38" t="s">
        <v>315</v>
      </c>
      <c r="F203" s="24" t="s">
        <v>321</v>
      </c>
      <c r="G203" s="32" t="s">
        <v>324</v>
      </c>
      <c r="H203" s="25">
        <v>0.27407920652291667</v>
      </c>
      <c r="I203" s="25">
        <v>2.2173089323583333</v>
      </c>
      <c r="J203" s="25">
        <v>0.18026685896916669</v>
      </c>
      <c r="K203" s="25">
        <v>0</v>
      </c>
      <c r="L203" s="25">
        <v>0.32959989752083335</v>
      </c>
      <c r="M203" s="25">
        <v>0.22391265586666664</v>
      </c>
      <c r="N203" s="25">
        <v>1.6347149860474997</v>
      </c>
      <c r="O203" s="25">
        <v>0.38639596051000002</v>
      </c>
      <c r="P203" s="25">
        <v>0.13928464386812503</v>
      </c>
      <c r="Q203" s="25">
        <v>0.515298908005</v>
      </c>
      <c r="R203" s="25">
        <v>0</v>
      </c>
      <c r="S203" s="25">
        <v>1.3865334233333334E-2</v>
      </c>
      <c r="T203" s="40">
        <f t="shared" si="4"/>
        <v>5.9147273839018739</v>
      </c>
      <c r="U203" s="25">
        <f t="shared" si="5"/>
        <v>45.16953740119731</v>
      </c>
    </row>
    <row r="204" spans="1:21">
      <c r="A204" s="27" t="s">
        <v>335</v>
      </c>
      <c r="B204" s="28" t="s">
        <v>239</v>
      </c>
      <c r="C204" s="28" t="s">
        <v>267</v>
      </c>
      <c r="D204" s="35">
        <v>40</v>
      </c>
      <c r="E204" s="38" t="s">
        <v>315</v>
      </c>
      <c r="F204" s="24" t="s">
        <v>321</v>
      </c>
      <c r="G204" s="32" t="s">
        <v>324</v>
      </c>
      <c r="H204" s="25">
        <v>1.5844701819375001E-2</v>
      </c>
      <c r="I204" s="25">
        <v>0.12247031759025</v>
      </c>
      <c r="J204" s="25">
        <v>1.2518328281874999E-2</v>
      </c>
      <c r="K204" s="25">
        <v>0</v>
      </c>
      <c r="L204" s="25">
        <v>2.4888392443687502E-2</v>
      </c>
      <c r="M204" s="25">
        <v>1.2434000725E-2</v>
      </c>
      <c r="N204" s="25">
        <v>0.10355362771012501</v>
      </c>
      <c r="O204" s="25">
        <v>6.1654536012937494E-2</v>
      </c>
      <c r="P204" s="25">
        <v>2.1178223010125001E-2</v>
      </c>
      <c r="Q204" s="25">
        <v>8.1127706934750007E-2</v>
      </c>
      <c r="R204" s="25">
        <v>0</v>
      </c>
      <c r="S204" s="25">
        <v>8.4429058999999987E-3</v>
      </c>
      <c r="T204" s="40">
        <f t="shared" ref="T204:T263" si="6">SUM(H204:S204)</f>
        <v>0.464112740428125</v>
      </c>
      <c r="U204" s="25">
        <f t="shared" ref="U204:U263" si="7">(H204+I204+J204)/(T204)*100</f>
        <v>32.499290485402831</v>
      </c>
    </row>
    <row r="205" spans="1:21">
      <c r="A205" s="27" t="s">
        <v>335</v>
      </c>
      <c r="B205" s="29" t="s">
        <v>240</v>
      </c>
      <c r="C205" s="28" t="s">
        <v>53</v>
      </c>
      <c r="D205" s="35">
        <v>78</v>
      </c>
      <c r="E205" s="38" t="s">
        <v>315</v>
      </c>
      <c r="F205" s="24" t="s">
        <v>321</v>
      </c>
      <c r="G205" s="32" t="s">
        <v>320</v>
      </c>
      <c r="H205" s="25">
        <v>0.35260603915428568</v>
      </c>
      <c r="I205" s="25">
        <v>1.7962772145530475</v>
      </c>
      <c r="J205" s="25">
        <v>9.3219594712857151E-2</v>
      </c>
      <c r="K205" s="25">
        <v>0</v>
      </c>
      <c r="L205" s="25">
        <v>0.18720107282283335</v>
      </c>
      <c r="M205" s="25">
        <v>0.12647993118666667</v>
      </c>
      <c r="N205" s="25">
        <v>0.78902520561623812</v>
      </c>
      <c r="O205" s="25">
        <v>0.24358141751542858</v>
      </c>
      <c r="P205" s="25">
        <v>0.13112000158278572</v>
      </c>
      <c r="Q205" s="25">
        <v>0.36355504672200001</v>
      </c>
      <c r="R205" s="25">
        <v>1.1871296443357143E-2</v>
      </c>
      <c r="S205" s="25">
        <v>4.025679468190476E-2</v>
      </c>
      <c r="T205" s="40">
        <f t="shared" si="6"/>
        <v>4.1351936149914046</v>
      </c>
      <c r="U205" s="25">
        <f t="shared" si="7"/>
        <v>54.220021047910485</v>
      </c>
    </row>
    <row r="206" spans="1:21">
      <c r="A206" s="27" t="s">
        <v>335</v>
      </c>
      <c r="B206" s="29" t="s">
        <v>241</v>
      </c>
      <c r="C206" s="28" t="s">
        <v>53</v>
      </c>
      <c r="D206" s="35">
        <v>78</v>
      </c>
      <c r="E206" s="38" t="s">
        <v>315</v>
      </c>
      <c r="F206" s="24" t="s">
        <v>321</v>
      </c>
      <c r="G206" s="32" t="s">
        <v>320</v>
      </c>
      <c r="H206" s="25">
        <v>0.11741670734750001</v>
      </c>
      <c r="I206" s="25">
        <v>5.7507838998000008E-2</v>
      </c>
      <c r="J206" s="25">
        <v>3.8637467079000003E-2</v>
      </c>
      <c r="K206" s="25">
        <v>0</v>
      </c>
      <c r="L206" s="25">
        <v>7.0296599964500023E-2</v>
      </c>
      <c r="M206" s="25">
        <v>2.9907159439999997E-2</v>
      </c>
      <c r="N206" s="25">
        <v>0.292245529073</v>
      </c>
      <c r="O206" s="25">
        <v>0.11183841967800001</v>
      </c>
      <c r="P206" s="25">
        <v>3.4877840434999995E-2</v>
      </c>
      <c r="Q206" s="25">
        <v>0.13154252680799999</v>
      </c>
      <c r="R206" s="25">
        <v>0</v>
      </c>
      <c r="S206" s="25">
        <v>1.0912475120000003E-2</v>
      </c>
      <c r="T206" s="40">
        <f t="shared" si="6"/>
        <v>0.89518256394300022</v>
      </c>
      <c r="U206" s="25">
        <f t="shared" si="7"/>
        <v>23.856811116139923</v>
      </c>
    </row>
    <row r="207" spans="1:21">
      <c r="A207" s="27" t="s">
        <v>335</v>
      </c>
      <c r="B207" s="28" t="s">
        <v>242</v>
      </c>
      <c r="C207" s="28" t="s">
        <v>53</v>
      </c>
      <c r="D207" s="35">
        <v>78</v>
      </c>
      <c r="E207" s="38" t="s">
        <v>315</v>
      </c>
      <c r="F207" s="24" t="s">
        <v>321</v>
      </c>
      <c r="G207" s="32" t="s">
        <v>320</v>
      </c>
      <c r="H207" s="25">
        <v>0.55749703154538455</v>
      </c>
      <c r="I207" s="25">
        <v>0.82137285818584616</v>
      </c>
      <c r="J207" s="25">
        <v>0.10377954967846155</v>
      </c>
      <c r="K207" s="25">
        <v>0</v>
      </c>
      <c r="L207" s="25">
        <v>0.20627553353400002</v>
      </c>
      <c r="M207" s="25">
        <v>0.12677974482461538</v>
      </c>
      <c r="N207" s="25">
        <v>0.80035159858061533</v>
      </c>
      <c r="O207" s="25">
        <v>0.27373631867723075</v>
      </c>
      <c r="P207" s="25">
        <v>0.12542770454815383</v>
      </c>
      <c r="Q207" s="25">
        <v>0.50459863111753844</v>
      </c>
      <c r="R207" s="25">
        <v>0</v>
      </c>
      <c r="S207" s="25">
        <v>5.0787649993846148E-2</v>
      </c>
      <c r="T207" s="40">
        <f t="shared" si="6"/>
        <v>3.5706066206856919</v>
      </c>
      <c r="U207" s="25">
        <f t="shared" si="7"/>
        <v>41.523740834966787</v>
      </c>
    </row>
    <row r="208" spans="1:21">
      <c r="A208" s="27" t="s">
        <v>335</v>
      </c>
      <c r="B208" s="29" t="s">
        <v>243</v>
      </c>
      <c r="C208" s="28" t="s">
        <v>87</v>
      </c>
      <c r="D208" s="35">
        <v>30</v>
      </c>
      <c r="E208" s="38" t="s">
        <v>315</v>
      </c>
      <c r="F208" s="24" t="s">
        <v>322</v>
      </c>
      <c r="G208" s="32" t="s">
        <v>319</v>
      </c>
      <c r="H208" s="25">
        <v>0.67705233131250009</v>
      </c>
      <c r="I208" s="25">
        <v>1.5571093460904344</v>
      </c>
      <c r="J208" s="25">
        <v>0.13600167055008697</v>
      </c>
      <c r="K208" s="25">
        <v>0</v>
      </c>
      <c r="L208" s="25">
        <v>0.14832394263643478</v>
      </c>
      <c r="M208" s="25">
        <v>0.11334159855652176</v>
      </c>
      <c r="N208" s="25">
        <v>0.45286469531408691</v>
      </c>
      <c r="O208" s="25">
        <v>0.17279866911450001</v>
      </c>
      <c r="P208" s="25">
        <v>5.0045836144652175E-2</v>
      </c>
      <c r="Q208" s="25">
        <v>0.24173453173434784</v>
      </c>
      <c r="R208" s="25">
        <v>0</v>
      </c>
      <c r="S208" s="25">
        <v>0</v>
      </c>
      <c r="T208" s="40">
        <f t="shared" si="6"/>
        <v>3.5492726214535648</v>
      </c>
      <c r="U208" s="25">
        <f t="shared" si="7"/>
        <v>66.778847407397734</v>
      </c>
    </row>
    <row r="209" spans="1:21">
      <c r="A209" s="27" t="s">
        <v>335</v>
      </c>
      <c r="B209" s="29" t="s">
        <v>244</v>
      </c>
      <c r="C209" s="28" t="s">
        <v>87</v>
      </c>
      <c r="D209" s="35">
        <v>28</v>
      </c>
      <c r="E209" s="38" t="s">
        <v>315</v>
      </c>
      <c r="F209" s="24" t="s">
        <v>322</v>
      </c>
      <c r="G209" s="32" t="s">
        <v>319</v>
      </c>
      <c r="H209" s="25">
        <v>1.1621765651269231</v>
      </c>
      <c r="I209" s="25">
        <v>0.18147974354461535</v>
      </c>
      <c r="J209" s="25">
        <v>0.13472770599076922</v>
      </c>
      <c r="K209" s="25">
        <v>0</v>
      </c>
      <c r="L209" s="25">
        <v>9.2688983394000016E-2</v>
      </c>
      <c r="M209" s="25">
        <v>0.10565451494153845</v>
      </c>
      <c r="N209" s="25">
        <v>0.35604285817969228</v>
      </c>
      <c r="O209" s="25">
        <v>0.19477603420153849</v>
      </c>
      <c r="P209" s="25">
        <v>9.0497564159538468E-2</v>
      </c>
      <c r="Q209" s="25">
        <v>0.32261511798276926</v>
      </c>
      <c r="R209" s="25">
        <v>0</v>
      </c>
      <c r="S209" s="25">
        <v>3.1571701538461547E-2</v>
      </c>
      <c r="T209" s="40">
        <f t="shared" si="6"/>
        <v>2.6722307890598467</v>
      </c>
      <c r="U209" s="25">
        <f t="shared" si="7"/>
        <v>55.323964558556625</v>
      </c>
    </row>
    <row r="210" spans="1:21">
      <c r="A210" s="27" t="s">
        <v>335</v>
      </c>
      <c r="B210" s="28" t="s">
        <v>245</v>
      </c>
      <c r="C210" s="28" t="s">
        <v>87</v>
      </c>
      <c r="D210" s="35">
        <v>32</v>
      </c>
      <c r="E210" s="38" t="s">
        <v>315</v>
      </c>
      <c r="F210" s="24" t="s">
        <v>322</v>
      </c>
      <c r="G210" s="32" t="s">
        <v>319</v>
      </c>
      <c r="H210" s="25">
        <v>0.31548476585694446</v>
      </c>
      <c r="I210" s="25">
        <v>1.0790071448691112</v>
      </c>
      <c r="J210" s="25">
        <v>8.2299621661444444E-2</v>
      </c>
      <c r="K210" s="25">
        <v>0</v>
      </c>
      <c r="L210" s="25">
        <v>8.6108375064833334E-2</v>
      </c>
      <c r="M210" s="25">
        <v>8.2981512382222233E-2</v>
      </c>
      <c r="N210" s="25">
        <v>0.29139596495411113</v>
      </c>
      <c r="O210" s="25">
        <v>0.12271306481583331</v>
      </c>
      <c r="P210" s="25">
        <v>5.3413538155055562E-2</v>
      </c>
      <c r="Q210" s="25">
        <v>0.24078077264733333</v>
      </c>
      <c r="R210" s="25">
        <v>0</v>
      </c>
      <c r="S210" s="25">
        <v>1.6239414737777777E-2</v>
      </c>
      <c r="T210" s="40">
        <f t="shared" si="6"/>
        <v>2.3704241751446662</v>
      </c>
      <c r="U210" s="25">
        <f t="shared" si="7"/>
        <v>62.300728615264475</v>
      </c>
    </row>
    <row r="211" spans="1:21">
      <c r="A211" s="27" t="s">
        <v>335</v>
      </c>
      <c r="B211" s="28" t="s">
        <v>246</v>
      </c>
      <c r="C211" s="28" t="s">
        <v>29</v>
      </c>
      <c r="D211" s="35">
        <v>65</v>
      </c>
      <c r="E211" s="38" t="s">
        <v>315</v>
      </c>
      <c r="F211" s="24" t="s">
        <v>321</v>
      </c>
      <c r="G211" s="32" t="s">
        <v>324</v>
      </c>
      <c r="H211" s="25">
        <v>6.0057152100000011E-2</v>
      </c>
      <c r="I211" s="25">
        <v>1.29289202548</v>
      </c>
      <c r="J211" s="25">
        <v>0.13733589837000001</v>
      </c>
      <c r="K211" s="25">
        <v>0</v>
      </c>
      <c r="L211" s="25">
        <v>0.38214806129500001</v>
      </c>
      <c r="M211" s="25">
        <v>0.21231525480000002</v>
      </c>
      <c r="N211" s="25">
        <v>1.28156380979</v>
      </c>
      <c r="O211" s="25">
        <v>0.49280516323500001</v>
      </c>
      <c r="P211" s="25">
        <v>0.22404427463000004</v>
      </c>
      <c r="Q211" s="25">
        <v>0.96142966919999995</v>
      </c>
      <c r="R211" s="25">
        <v>7.2447903000000006E-3</v>
      </c>
      <c r="S211" s="25">
        <v>0.12752755840000002</v>
      </c>
      <c r="T211" s="40">
        <f t="shared" si="6"/>
        <v>5.1793636575999997</v>
      </c>
      <c r="U211" s="25">
        <f t="shared" si="7"/>
        <v>28.773516873317302</v>
      </c>
    </row>
    <row r="212" spans="1:21">
      <c r="A212" s="27" t="s">
        <v>335</v>
      </c>
      <c r="B212" s="28" t="s">
        <v>247</v>
      </c>
      <c r="C212" s="28" t="s">
        <v>29</v>
      </c>
      <c r="D212" s="35">
        <v>65</v>
      </c>
      <c r="E212" s="38" t="s">
        <v>315</v>
      </c>
      <c r="F212" s="24" t="s">
        <v>321</v>
      </c>
      <c r="G212" s="32" t="s">
        <v>324</v>
      </c>
      <c r="H212" s="25">
        <v>0.17054504791133338</v>
      </c>
      <c r="I212" s="25">
        <v>1.4019780947813334</v>
      </c>
      <c r="J212" s="25">
        <v>7.1379673426533341E-2</v>
      </c>
      <c r="K212" s="25">
        <v>0</v>
      </c>
      <c r="L212" s="25">
        <v>0.27594157606773334</v>
      </c>
      <c r="M212" s="25">
        <v>0.17911600075199999</v>
      </c>
      <c r="N212" s="25">
        <v>1.3952133909012001</v>
      </c>
      <c r="O212" s="25">
        <v>0.1599082927364</v>
      </c>
      <c r="P212" s="25">
        <v>9.4281206488733338E-2</v>
      </c>
      <c r="Q212" s="25">
        <v>0.26743252565120001</v>
      </c>
      <c r="R212" s="25">
        <v>0</v>
      </c>
      <c r="S212" s="25">
        <v>1.0749928661333334E-2</v>
      </c>
      <c r="T212" s="40">
        <f t="shared" si="6"/>
        <v>4.0265457373778002</v>
      </c>
      <c r="U212" s="25">
        <f t="shared" si="7"/>
        <v>40.826627172246049</v>
      </c>
    </row>
    <row r="213" spans="1:21">
      <c r="A213" s="27" t="s">
        <v>335</v>
      </c>
      <c r="B213" s="28" t="s">
        <v>248</v>
      </c>
      <c r="C213" s="28" t="s">
        <v>29</v>
      </c>
      <c r="D213" s="35">
        <v>65</v>
      </c>
      <c r="E213" s="38" t="s">
        <v>315</v>
      </c>
      <c r="F213" s="24" t="s">
        <v>321</v>
      </c>
      <c r="G213" s="32" t="s">
        <v>324</v>
      </c>
      <c r="H213" s="25">
        <v>2.0054219339E-2</v>
      </c>
      <c r="I213" s="25">
        <v>0.89908080402560009</v>
      </c>
      <c r="J213" s="25">
        <v>9.8970384880799983E-2</v>
      </c>
      <c r="K213" s="25">
        <v>0</v>
      </c>
      <c r="L213" s="25">
        <v>0.19459718270719997</v>
      </c>
      <c r="M213" s="25">
        <v>0.10954010401600002</v>
      </c>
      <c r="N213" s="25">
        <v>0.87258407696960005</v>
      </c>
      <c r="O213" s="25">
        <v>0.33551692604639999</v>
      </c>
      <c r="P213" s="25">
        <v>0.18737311818400001</v>
      </c>
      <c r="Q213" s="25">
        <v>0.48020490320880005</v>
      </c>
      <c r="R213" s="25">
        <v>1.7305592398000003E-2</v>
      </c>
      <c r="S213" s="25">
        <v>2.2735300160000006E-2</v>
      </c>
      <c r="T213" s="40">
        <f t="shared" si="6"/>
        <v>3.2379626119354001</v>
      </c>
      <c r="U213" s="25">
        <f t="shared" si="7"/>
        <v>31.44277838454893</v>
      </c>
    </row>
    <row r="214" spans="1:21">
      <c r="A214" s="27" t="s">
        <v>335</v>
      </c>
      <c r="B214" s="28" t="s">
        <v>249</v>
      </c>
      <c r="C214" s="28" t="s">
        <v>20</v>
      </c>
      <c r="D214" s="35">
        <v>34</v>
      </c>
      <c r="E214" s="38" t="s">
        <v>315</v>
      </c>
      <c r="F214" s="24" t="s">
        <v>322</v>
      </c>
      <c r="G214" s="32" t="s">
        <v>324</v>
      </c>
      <c r="H214" s="25">
        <v>0.24932764803333332</v>
      </c>
      <c r="I214" s="25">
        <v>0.39730422470400012</v>
      </c>
      <c r="J214" s="25">
        <v>7.4594686058666662E-2</v>
      </c>
      <c r="K214" s="25">
        <v>0</v>
      </c>
      <c r="L214" s="25">
        <v>3.6970802022333334E-2</v>
      </c>
      <c r="M214" s="25">
        <v>3.0679980836666666E-2</v>
      </c>
      <c r="N214" s="25">
        <v>0.26183680672600002</v>
      </c>
      <c r="O214" s="25">
        <v>0.11770219243200002</v>
      </c>
      <c r="P214" s="25">
        <v>5.3214891576000003E-3</v>
      </c>
      <c r="Q214" s="25">
        <v>2.5283975908633332E-2</v>
      </c>
      <c r="R214" s="25">
        <v>0</v>
      </c>
      <c r="S214" s="25">
        <v>2.5474095368333338E-2</v>
      </c>
      <c r="T214" s="40">
        <f t="shared" si="6"/>
        <v>1.2244959012475669</v>
      </c>
      <c r="U214" s="25">
        <f t="shared" si="7"/>
        <v>58.899875292451767</v>
      </c>
    </row>
    <row r="215" spans="1:21">
      <c r="A215" s="27" t="s">
        <v>335</v>
      </c>
      <c r="B215" s="28" t="s">
        <v>250</v>
      </c>
      <c r="C215" s="28" t="s">
        <v>20</v>
      </c>
      <c r="D215" s="35">
        <v>34</v>
      </c>
      <c r="E215" s="38" t="s">
        <v>315</v>
      </c>
      <c r="F215" s="24" t="s">
        <v>322</v>
      </c>
      <c r="G215" s="32" t="s">
        <v>324</v>
      </c>
      <c r="H215" s="25">
        <v>0.1403431118571429</v>
      </c>
      <c r="I215" s="25">
        <v>0.20245112280642857</v>
      </c>
      <c r="J215" s="25">
        <v>6.3638234879999991E-2</v>
      </c>
      <c r="K215" s="25">
        <v>0</v>
      </c>
      <c r="L215" s="25">
        <v>1.2595105238571432E-2</v>
      </c>
      <c r="M215" s="25">
        <v>1.6816745007857146E-2</v>
      </c>
      <c r="N215" s="25">
        <v>8.8234208322857138E-2</v>
      </c>
      <c r="O215" s="25">
        <v>0.10144904615999999</v>
      </c>
      <c r="P215" s="25">
        <v>3.0738692159999999E-3</v>
      </c>
      <c r="Q215" s="25">
        <v>1.6909794667071428E-2</v>
      </c>
      <c r="R215" s="25">
        <v>0</v>
      </c>
      <c r="S215" s="25">
        <v>0</v>
      </c>
      <c r="T215" s="40">
        <f t="shared" si="6"/>
        <v>0.64551123815592848</v>
      </c>
      <c r="U215" s="25">
        <f t="shared" si="7"/>
        <v>62.96288050765034</v>
      </c>
    </row>
    <row r="216" spans="1:21">
      <c r="A216" s="27" t="s">
        <v>335</v>
      </c>
      <c r="B216" s="28" t="s">
        <v>251</v>
      </c>
      <c r="C216" s="28" t="s">
        <v>20</v>
      </c>
      <c r="D216" s="35">
        <v>50</v>
      </c>
      <c r="E216" s="38" t="s">
        <v>315</v>
      </c>
      <c r="F216" s="24" t="s">
        <v>322</v>
      </c>
      <c r="G216" s="32" t="s">
        <v>324</v>
      </c>
      <c r="H216" s="25">
        <v>0.17862629219999998</v>
      </c>
      <c r="I216" s="25">
        <v>0.31624592481540004</v>
      </c>
      <c r="J216" s="25">
        <v>7.2050783347199998E-2</v>
      </c>
      <c r="K216" s="25">
        <v>0</v>
      </c>
      <c r="L216" s="25">
        <v>4.99730712822E-2</v>
      </c>
      <c r="M216" s="25">
        <v>3.6452160043800003E-2</v>
      </c>
      <c r="N216" s="25">
        <v>0.33342077807039994</v>
      </c>
      <c r="O216" s="25">
        <v>0.30041681785919999</v>
      </c>
      <c r="P216" s="25">
        <v>1.339167227328E-2</v>
      </c>
      <c r="Q216" s="25">
        <v>6.5779406865780002E-2</v>
      </c>
      <c r="R216" s="25">
        <v>0</v>
      </c>
      <c r="S216" s="25">
        <v>3.53754020268E-2</v>
      </c>
      <c r="T216" s="40">
        <f t="shared" si="6"/>
        <v>1.4017323087840601</v>
      </c>
      <c r="U216" s="25">
        <f t="shared" si="7"/>
        <v>40.444455536191519</v>
      </c>
    </row>
    <row r="217" spans="1:21">
      <c r="A217" s="27" t="s">
        <v>335</v>
      </c>
      <c r="B217" s="28" t="s">
        <v>252</v>
      </c>
      <c r="C217" s="28" t="s">
        <v>31</v>
      </c>
      <c r="D217" s="35">
        <v>60</v>
      </c>
      <c r="E217" s="38" t="s">
        <v>315</v>
      </c>
      <c r="F217" s="24" t="s">
        <v>321</v>
      </c>
      <c r="G217" s="32" t="s">
        <v>324</v>
      </c>
      <c r="H217" s="25">
        <v>0.36773246883999999</v>
      </c>
      <c r="I217" s="25">
        <v>0.59861099755710001</v>
      </c>
      <c r="J217" s="25">
        <v>8.8848761971199994E-2</v>
      </c>
      <c r="K217" s="25">
        <v>0</v>
      </c>
      <c r="L217" s="25">
        <v>7.8700592946799985E-2</v>
      </c>
      <c r="M217" s="25">
        <v>4.5099967405899999E-2</v>
      </c>
      <c r="N217" s="25">
        <v>0.35474218575619998</v>
      </c>
      <c r="O217" s="25">
        <v>0.92797012772640008</v>
      </c>
      <c r="P217" s="25">
        <v>6.4579254080879986E-2</v>
      </c>
      <c r="Q217" s="25">
        <v>0.11886103628058002</v>
      </c>
      <c r="R217" s="25">
        <v>2.07355949856E-2</v>
      </c>
      <c r="S217" s="25">
        <v>7.5663070762400003E-2</v>
      </c>
      <c r="T217" s="40">
        <f t="shared" si="6"/>
        <v>2.7415440583130599</v>
      </c>
      <c r="U217" s="25">
        <f t="shared" si="7"/>
        <v>38.4889757714704</v>
      </c>
    </row>
    <row r="218" spans="1:21">
      <c r="A218" s="27" t="s">
        <v>335</v>
      </c>
      <c r="B218" s="28" t="s">
        <v>253</v>
      </c>
      <c r="C218" s="28" t="s">
        <v>268</v>
      </c>
      <c r="D218" s="35">
        <v>50</v>
      </c>
      <c r="E218" s="38" t="s">
        <v>315</v>
      </c>
      <c r="F218" s="24" t="s">
        <v>321</v>
      </c>
      <c r="G218" s="32" t="s">
        <v>324</v>
      </c>
      <c r="H218" s="25">
        <v>0.25797974287000003</v>
      </c>
      <c r="I218" s="25">
        <v>1.2224809667655001</v>
      </c>
      <c r="J218" s="25">
        <v>9.4077611622399998E-2</v>
      </c>
      <c r="K218" s="25">
        <v>0</v>
      </c>
      <c r="L218" s="25">
        <v>0.29748325608039999</v>
      </c>
      <c r="M218" s="25">
        <v>0.18942981543840001</v>
      </c>
      <c r="N218" s="25">
        <v>2.1801022466054998</v>
      </c>
      <c r="O218" s="25">
        <v>0.24338032084800004</v>
      </c>
      <c r="P218" s="25">
        <v>5.535798895199999E-3</v>
      </c>
      <c r="Q218" s="25">
        <v>1.219400649684E-2</v>
      </c>
      <c r="R218" s="25">
        <v>0</v>
      </c>
      <c r="S218" s="25">
        <v>0</v>
      </c>
      <c r="T218" s="40">
        <f t="shared" si="6"/>
        <v>4.5026637656222404</v>
      </c>
      <c r="U218" s="25">
        <f t="shared" si="7"/>
        <v>34.96904062167539</v>
      </c>
    </row>
    <row r="219" spans="1:21">
      <c r="A219" s="27" t="s">
        <v>335</v>
      </c>
      <c r="B219" s="28" t="s">
        <v>254</v>
      </c>
      <c r="C219" s="28" t="s">
        <v>269</v>
      </c>
      <c r="D219" s="35">
        <v>44</v>
      </c>
      <c r="E219" s="38" t="s">
        <v>315</v>
      </c>
      <c r="F219" s="24" t="s">
        <v>321</v>
      </c>
      <c r="G219" s="32" t="s">
        <v>324</v>
      </c>
      <c r="H219" s="25">
        <v>7.5215432159999998E-2</v>
      </c>
      <c r="I219" s="25">
        <v>0.88483807138319992</v>
      </c>
      <c r="J219" s="25">
        <v>8.7367638758399979E-2</v>
      </c>
      <c r="K219" s="25">
        <v>0</v>
      </c>
      <c r="L219" s="25">
        <v>0.2121184638144</v>
      </c>
      <c r="M219" s="25">
        <v>0.15405982166520002</v>
      </c>
      <c r="N219" s="25">
        <v>1.4795942792400003</v>
      </c>
      <c r="O219" s="25">
        <v>0.30579823448064009</v>
      </c>
      <c r="P219" s="25">
        <v>1.066925768832E-2</v>
      </c>
      <c r="Q219" s="25">
        <v>5.4234631661760006E-2</v>
      </c>
      <c r="R219" s="25">
        <v>0</v>
      </c>
      <c r="S219" s="25">
        <v>2.5603575703200002E-2</v>
      </c>
      <c r="T219" s="40">
        <f t="shared" si="6"/>
        <v>3.2894994065551204</v>
      </c>
      <c r="U219" s="25">
        <f t="shared" si="7"/>
        <v>31.841353739549579</v>
      </c>
    </row>
    <row r="220" spans="1:21">
      <c r="A220" s="27" t="s">
        <v>335</v>
      </c>
      <c r="B220" s="28" t="s">
        <v>255</v>
      </c>
      <c r="C220" s="28" t="s">
        <v>269</v>
      </c>
      <c r="D220" s="35">
        <v>44</v>
      </c>
      <c r="E220" s="38" t="s">
        <v>315</v>
      </c>
      <c r="F220" s="24" t="s">
        <v>321</v>
      </c>
      <c r="G220" s="32" t="s">
        <v>324</v>
      </c>
      <c r="H220" s="25">
        <v>0.1331513258666667</v>
      </c>
      <c r="I220" s="25">
        <v>0.91258064841037501</v>
      </c>
      <c r="J220" s="25">
        <v>0.12572223859999998</v>
      </c>
      <c r="K220" s="25">
        <v>0</v>
      </c>
      <c r="L220" s="25">
        <v>0.14333552704487498</v>
      </c>
      <c r="M220" s="25">
        <v>0.12899096143800001</v>
      </c>
      <c r="N220" s="25">
        <v>1.0190209970668331</v>
      </c>
      <c r="O220" s="25">
        <v>0.61822740681600008</v>
      </c>
      <c r="P220" s="25">
        <v>1.5399996203199998E-2</v>
      </c>
      <c r="Q220" s="25">
        <v>6.9047029068470836E-2</v>
      </c>
      <c r="R220" s="25">
        <v>0</v>
      </c>
      <c r="S220" s="25">
        <v>0</v>
      </c>
      <c r="T220" s="40">
        <f t="shared" si="6"/>
        <v>3.165476130514421</v>
      </c>
      <c r="U220" s="25">
        <f t="shared" si="7"/>
        <v>37.007204116452101</v>
      </c>
    </row>
    <row r="221" spans="1:21">
      <c r="A221" s="27" t="s">
        <v>335</v>
      </c>
      <c r="B221" s="26" t="s">
        <v>256</v>
      </c>
      <c r="C221" s="28" t="s">
        <v>93</v>
      </c>
      <c r="D221" s="35">
        <v>26</v>
      </c>
      <c r="E221" s="38" t="s">
        <v>315</v>
      </c>
      <c r="F221" s="24" t="s">
        <v>323</v>
      </c>
      <c r="G221" s="32" t="s">
        <v>319</v>
      </c>
      <c r="H221" s="25">
        <v>0.41542803504888892</v>
      </c>
      <c r="I221" s="25">
        <v>1.0456376916382222</v>
      </c>
      <c r="J221" s="25">
        <v>0.10204176441022222</v>
      </c>
      <c r="K221" s="25">
        <v>0</v>
      </c>
      <c r="L221" s="25">
        <v>0.18883662387488886</v>
      </c>
      <c r="M221" s="25">
        <v>8.652723231999998E-2</v>
      </c>
      <c r="N221" s="25">
        <v>0.68506937297333348</v>
      </c>
      <c r="O221" s="25">
        <v>0.13906677126466668</v>
      </c>
      <c r="P221" s="25">
        <v>0.54399965371266668</v>
      </c>
      <c r="Q221" s="25">
        <v>0</v>
      </c>
      <c r="R221" s="25">
        <v>1.3758979224222222E-2</v>
      </c>
      <c r="S221" s="25">
        <v>2.3385286435555552E-2</v>
      </c>
      <c r="T221" s="40">
        <f t="shared" si="6"/>
        <v>3.2437514109026662</v>
      </c>
      <c r="U221" s="25">
        <f t="shared" si="7"/>
        <v>48.188263929335882</v>
      </c>
    </row>
    <row r="222" spans="1:21">
      <c r="A222" s="27" t="s">
        <v>335</v>
      </c>
      <c r="B222" s="28" t="s">
        <v>257</v>
      </c>
      <c r="C222" s="28" t="s">
        <v>93</v>
      </c>
      <c r="D222" s="35">
        <v>26</v>
      </c>
      <c r="E222" s="38" t="s">
        <v>315</v>
      </c>
      <c r="F222" s="24" t="s">
        <v>323</v>
      </c>
      <c r="G222" s="32" t="s">
        <v>319</v>
      </c>
      <c r="H222" s="25">
        <v>0.70967994620000008</v>
      </c>
      <c r="I222" s="25">
        <v>1.4845803363549088</v>
      </c>
      <c r="J222" s="25">
        <v>0.10846023285527272</v>
      </c>
      <c r="K222" s="25">
        <v>0</v>
      </c>
      <c r="L222" s="25">
        <v>0.11204884229381817</v>
      </c>
      <c r="M222" s="25">
        <v>3.473454254545455E-2</v>
      </c>
      <c r="N222" s="25">
        <v>0.39643873391418188</v>
      </c>
      <c r="O222" s="25">
        <v>0.30377962190399993</v>
      </c>
      <c r="P222" s="25">
        <v>0.79597704165963645</v>
      </c>
      <c r="Q222" s="25">
        <v>0</v>
      </c>
      <c r="R222" s="25">
        <v>1.994396676581818E-2</v>
      </c>
      <c r="S222" s="25">
        <v>4.3975625774545453E-2</v>
      </c>
      <c r="T222" s="40">
        <f t="shared" si="6"/>
        <v>4.0096188902676362</v>
      </c>
      <c r="U222" s="25">
        <f t="shared" si="7"/>
        <v>57.429909884938681</v>
      </c>
    </row>
    <row r="223" spans="1:21">
      <c r="A223" s="27" t="s">
        <v>335</v>
      </c>
      <c r="B223" s="28" t="s">
        <v>258</v>
      </c>
      <c r="C223" s="28" t="s">
        <v>93</v>
      </c>
      <c r="D223" s="35">
        <v>26</v>
      </c>
      <c r="E223" s="38" t="s">
        <v>315</v>
      </c>
      <c r="F223" s="24" t="s">
        <v>323</v>
      </c>
      <c r="G223" s="32" t="s">
        <v>319</v>
      </c>
      <c r="H223" s="25">
        <v>0.23034474129149998</v>
      </c>
      <c r="I223" s="25">
        <v>0.84967922505479998</v>
      </c>
      <c r="J223" s="25">
        <v>0.1183296945138</v>
      </c>
      <c r="K223" s="25">
        <v>0</v>
      </c>
      <c r="L223" s="25">
        <v>8.601154040115E-2</v>
      </c>
      <c r="M223" s="25">
        <v>2.9116827923999999E-2</v>
      </c>
      <c r="N223" s="25">
        <v>0.25854501460769996</v>
      </c>
      <c r="O223" s="25">
        <v>0.26398940286464995</v>
      </c>
      <c r="P223" s="25">
        <v>0.91521539973315014</v>
      </c>
      <c r="Q223" s="25">
        <v>0</v>
      </c>
      <c r="R223" s="25">
        <v>1.60246301502E-2</v>
      </c>
      <c r="S223" s="25">
        <v>3.5755516583999995E-2</v>
      </c>
      <c r="T223" s="40">
        <f t="shared" si="6"/>
        <v>2.80301199312495</v>
      </c>
      <c r="U223" s="25">
        <f t="shared" si="7"/>
        <v>42.752355815791937</v>
      </c>
    </row>
    <row r="224" spans="1:21">
      <c r="A224" s="27" t="s">
        <v>335</v>
      </c>
      <c r="B224" s="28" t="s">
        <v>259</v>
      </c>
      <c r="C224" s="28" t="s">
        <v>93</v>
      </c>
      <c r="D224" s="35">
        <v>26</v>
      </c>
      <c r="E224" s="38" t="s">
        <v>315</v>
      </c>
      <c r="F224" s="24" t="s">
        <v>323</v>
      </c>
      <c r="G224" s="32" t="s">
        <v>319</v>
      </c>
      <c r="H224" s="25">
        <v>0.44055796878500003</v>
      </c>
      <c r="I224" s="25">
        <v>1.8377508086376</v>
      </c>
      <c r="J224" s="25">
        <v>0.14773517373240003</v>
      </c>
      <c r="K224" s="25">
        <v>0</v>
      </c>
      <c r="L224" s="25">
        <v>0.26037391172519997</v>
      </c>
      <c r="M224" s="25">
        <v>0.116510803488</v>
      </c>
      <c r="N224" s="25">
        <v>1.0723024547988</v>
      </c>
      <c r="O224" s="25">
        <v>0.70799903852519974</v>
      </c>
      <c r="P224" s="25">
        <v>1.7587518741279999</v>
      </c>
      <c r="Q224" s="25">
        <v>0</v>
      </c>
      <c r="R224" s="25">
        <v>2.9751552336399999E-2</v>
      </c>
      <c r="S224" s="25">
        <v>0.101983008288</v>
      </c>
      <c r="T224" s="40">
        <f t="shared" si="6"/>
        <v>6.4737165944445998</v>
      </c>
      <c r="U224" s="25">
        <f t="shared" si="7"/>
        <v>37.47528820209557</v>
      </c>
    </row>
    <row r="225" spans="1:21">
      <c r="A225" s="27" t="s">
        <v>335</v>
      </c>
      <c r="B225" s="28" t="s">
        <v>260</v>
      </c>
      <c r="C225" s="28" t="s">
        <v>91</v>
      </c>
      <c r="D225" s="69">
        <v>60</v>
      </c>
      <c r="E225" s="38" t="s">
        <v>315</v>
      </c>
      <c r="F225" s="70" t="s">
        <v>323</v>
      </c>
      <c r="G225" s="32" t="s">
        <v>324</v>
      </c>
      <c r="H225" s="25">
        <v>1.1082985275147501</v>
      </c>
      <c r="I225" s="25">
        <v>1.6263718155524001</v>
      </c>
      <c r="J225" s="25">
        <v>0.12645089453480002</v>
      </c>
      <c r="K225" s="25">
        <v>0</v>
      </c>
      <c r="L225" s="25">
        <v>0.10875556342105001</v>
      </c>
      <c r="M225" s="25">
        <v>3.5020058547999999E-2</v>
      </c>
      <c r="N225" s="25">
        <v>0.33176342048909996</v>
      </c>
      <c r="O225" s="25">
        <v>0.51853775535285007</v>
      </c>
      <c r="P225" s="25">
        <v>1.92658847267605</v>
      </c>
      <c r="Q225" s="25">
        <v>0</v>
      </c>
      <c r="R225" s="25">
        <v>3.6376369109900004E-2</v>
      </c>
      <c r="S225" s="25">
        <v>6.269190397600001E-2</v>
      </c>
      <c r="T225" s="40">
        <f t="shared" si="6"/>
        <v>5.8808547811749001</v>
      </c>
      <c r="U225" s="25">
        <f t="shared" si="7"/>
        <v>48.651451941317013</v>
      </c>
    </row>
    <row r="226" spans="1:21">
      <c r="A226" s="27" t="s">
        <v>335</v>
      </c>
      <c r="B226" s="28" t="s">
        <v>261</v>
      </c>
      <c r="C226" s="28" t="s">
        <v>270</v>
      </c>
      <c r="D226" s="69">
        <v>45</v>
      </c>
      <c r="E226" s="38" t="s">
        <v>315</v>
      </c>
      <c r="F226" s="70" t="s">
        <v>323</v>
      </c>
      <c r="G226" s="32" t="s">
        <v>324</v>
      </c>
      <c r="H226" s="25">
        <v>7.1584759359807695E-2</v>
      </c>
      <c r="I226" s="25">
        <v>1.0896723286250771</v>
      </c>
      <c r="J226" s="25">
        <v>0.12712642516923081</v>
      </c>
      <c r="K226" s="25">
        <v>0</v>
      </c>
      <c r="L226" s="25">
        <v>0.19939457063400001</v>
      </c>
      <c r="M226" s="25">
        <v>6.4073174458461529E-2</v>
      </c>
      <c r="N226" s="25">
        <v>0.72999253170507694</v>
      </c>
      <c r="O226" s="25">
        <v>0.55252250578015372</v>
      </c>
      <c r="P226" s="25">
        <v>1.4250836891787695</v>
      </c>
      <c r="Q226" s="25">
        <v>0</v>
      </c>
      <c r="R226" s="25">
        <v>2.5509317663115379E-2</v>
      </c>
      <c r="S226" s="25">
        <v>8.0870566516923065E-2</v>
      </c>
      <c r="T226" s="40">
        <f t="shared" si="6"/>
        <v>4.365829869090617</v>
      </c>
      <c r="U226" s="25">
        <f t="shared" si="7"/>
        <v>29.510621159923488</v>
      </c>
    </row>
    <row r="227" spans="1:21">
      <c r="A227" s="27" t="s">
        <v>335</v>
      </c>
      <c r="B227" s="28" t="s">
        <v>262</v>
      </c>
      <c r="C227" s="28" t="s">
        <v>91</v>
      </c>
      <c r="D227" s="69">
        <v>100</v>
      </c>
      <c r="E227" s="38" t="s">
        <v>315</v>
      </c>
      <c r="F227" s="70" t="s">
        <v>323</v>
      </c>
      <c r="G227" s="32" t="s">
        <v>320</v>
      </c>
      <c r="H227" s="25">
        <v>0.68472692253625012</v>
      </c>
      <c r="I227" s="25">
        <v>1.6897212977732499</v>
      </c>
      <c r="J227" s="25">
        <v>0.20662510355450003</v>
      </c>
      <c r="K227" s="25">
        <v>0</v>
      </c>
      <c r="L227" s="25">
        <v>0.26250252761687498</v>
      </c>
      <c r="M227" s="25">
        <v>0.1001612248</v>
      </c>
      <c r="N227" s="25">
        <v>1.0394632771127499</v>
      </c>
      <c r="O227" s="25">
        <v>0.24154710017193748</v>
      </c>
      <c r="P227" s="25">
        <v>1.0021871734347503</v>
      </c>
      <c r="Q227" s="25">
        <v>0</v>
      </c>
      <c r="R227" s="25">
        <v>1.0170682172812501E-2</v>
      </c>
      <c r="S227" s="25">
        <v>3.1207233109999996E-2</v>
      </c>
      <c r="T227" s="40">
        <f t="shared" si="6"/>
        <v>5.268312542283125</v>
      </c>
      <c r="U227" s="25">
        <f t="shared" si="7"/>
        <v>48.99241081747671</v>
      </c>
    </row>
    <row r="228" spans="1:21">
      <c r="A228" s="27" t="s">
        <v>335</v>
      </c>
      <c r="B228" s="28" t="s">
        <v>263</v>
      </c>
      <c r="C228" s="28" t="s">
        <v>91</v>
      </c>
      <c r="D228" s="35">
        <v>100</v>
      </c>
      <c r="E228" s="38" t="s">
        <v>315</v>
      </c>
      <c r="F228" s="24" t="s">
        <v>323</v>
      </c>
      <c r="G228" s="32" t="s">
        <v>320</v>
      </c>
      <c r="H228" s="25">
        <v>0.29587674924500007</v>
      </c>
      <c r="I228" s="25">
        <v>0.77885492598600004</v>
      </c>
      <c r="J228" s="25">
        <v>0.10808866124480002</v>
      </c>
      <c r="K228" s="25">
        <v>0</v>
      </c>
      <c r="L228" s="25">
        <v>0.17687711228914998</v>
      </c>
      <c r="M228" s="25">
        <v>5.390530707200001E-2</v>
      </c>
      <c r="N228" s="25">
        <v>0.64102513349489998</v>
      </c>
      <c r="O228" s="25">
        <v>0.55587719885129994</v>
      </c>
      <c r="P228" s="25">
        <v>1.3957025030307999</v>
      </c>
      <c r="Q228" s="25">
        <v>0</v>
      </c>
      <c r="R228" s="25">
        <v>2.3237846462650001E-2</v>
      </c>
      <c r="S228" s="25">
        <v>6.746534404E-2</v>
      </c>
      <c r="T228" s="40">
        <f t="shared" si="6"/>
        <v>4.0969107817166002</v>
      </c>
      <c r="U228" s="25">
        <f t="shared" si="7"/>
        <v>28.871029892923367</v>
      </c>
    </row>
    <row r="229" spans="1:21">
      <c r="A229" s="27" t="s">
        <v>335</v>
      </c>
      <c r="B229" s="28" t="s">
        <v>264</v>
      </c>
      <c r="C229" s="28" t="s">
        <v>91</v>
      </c>
      <c r="D229" s="35">
        <v>100</v>
      </c>
      <c r="E229" s="38" t="s">
        <v>315</v>
      </c>
      <c r="F229" s="24" t="s">
        <v>323</v>
      </c>
      <c r="G229" s="32" t="s">
        <v>320</v>
      </c>
      <c r="H229" s="25">
        <v>0.61984357292000003</v>
      </c>
      <c r="I229" s="25">
        <v>1.2180023645487998</v>
      </c>
      <c r="J229" s="25">
        <v>0.19777129022640003</v>
      </c>
      <c r="K229" s="25">
        <v>0</v>
      </c>
      <c r="L229" s="25">
        <v>0.1759086007224</v>
      </c>
      <c r="M229" s="25">
        <v>4.1196157248000007E-2</v>
      </c>
      <c r="N229" s="25">
        <v>0.58996987840159998</v>
      </c>
      <c r="O229" s="25">
        <v>0.40611084981000001</v>
      </c>
      <c r="P229" s="25">
        <v>1.0805617284316</v>
      </c>
      <c r="Q229" s="25">
        <v>0</v>
      </c>
      <c r="R229" s="25">
        <v>1.6263330375199999E-2</v>
      </c>
      <c r="S229" s="25">
        <v>3.7520525760000006E-2</v>
      </c>
      <c r="T229" s="40">
        <f t="shared" si="6"/>
        <v>4.3831482984439996</v>
      </c>
      <c r="U229" s="25">
        <f t="shared" si="7"/>
        <v>46.441897218440815</v>
      </c>
    </row>
    <row r="230" spans="1:21">
      <c r="A230" s="27" t="s">
        <v>335</v>
      </c>
      <c r="B230" s="28" t="s">
        <v>265</v>
      </c>
      <c r="C230" s="28" t="s">
        <v>91</v>
      </c>
      <c r="D230" s="69">
        <v>100</v>
      </c>
      <c r="E230" s="38" t="s">
        <v>315</v>
      </c>
      <c r="F230" s="70" t="s">
        <v>323</v>
      </c>
      <c r="G230" s="32" t="s">
        <v>320</v>
      </c>
      <c r="H230" s="25">
        <v>0.95492556809099993</v>
      </c>
      <c r="I230" s="25">
        <v>1.9769194224966</v>
      </c>
      <c r="J230" s="25">
        <v>0.20101224452280003</v>
      </c>
      <c r="K230" s="25">
        <v>0</v>
      </c>
      <c r="L230" s="25">
        <v>0.32994087667904998</v>
      </c>
      <c r="M230" s="25">
        <v>8.4336582564000007E-2</v>
      </c>
      <c r="N230" s="25">
        <v>1.0265309791329</v>
      </c>
      <c r="O230" s="25">
        <v>0.69175929902714994</v>
      </c>
      <c r="P230" s="25">
        <v>1.3743599621173499</v>
      </c>
      <c r="Q230" s="25">
        <v>0</v>
      </c>
      <c r="R230" s="25">
        <v>3.5527777496850002E-2</v>
      </c>
      <c r="S230" s="25">
        <v>7.0586496095999998E-2</v>
      </c>
      <c r="T230" s="40">
        <f t="shared" si="6"/>
        <v>6.7458992082237001</v>
      </c>
      <c r="U230" s="25">
        <f t="shared" si="7"/>
        <v>46.440913781979411</v>
      </c>
    </row>
    <row r="231" spans="1:21">
      <c r="A231" s="27" t="s">
        <v>335</v>
      </c>
      <c r="B231" s="28" t="s">
        <v>266</v>
      </c>
      <c r="C231" s="28" t="s">
        <v>95</v>
      </c>
      <c r="D231" s="69">
        <v>26</v>
      </c>
      <c r="E231" s="38" t="s">
        <v>315</v>
      </c>
      <c r="F231" s="70" t="s">
        <v>323</v>
      </c>
      <c r="G231" s="32" t="s">
        <v>319</v>
      </c>
      <c r="H231" s="25">
        <v>0.29703724636574996</v>
      </c>
      <c r="I231" s="25">
        <v>0.61316448623940001</v>
      </c>
      <c r="J231" s="25">
        <v>0.11519969031320001</v>
      </c>
      <c r="K231" s="25">
        <v>0</v>
      </c>
      <c r="L231" s="25">
        <v>4.7559701448349992E-2</v>
      </c>
      <c r="M231" s="25">
        <v>3.2466208856000003E-2</v>
      </c>
      <c r="N231" s="25">
        <v>0.1711563951458</v>
      </c>
      <c r="O231" s="25">
        <v>0.25817458878645</v>
      </c>
      <c r="P231" s="25">
        <v>1.0606089944724499</v>
      </c>
      <c r="Q231" s="25">
        <v>0</v>
      </c>
      <c r="R231" s="25">
        <v>2.460801793135E-2</v>
      </c>
      <c r="S231" s="25">
        <v>5.4509419920000003E-2</v>
      </c>
      <c r="T231" s="40">
        <f t="shared" si="6"/>
        <v>2.6744847494787498</v>
      </c>
      <c r="U231" s="25">
        <f t="shared" si="7"/>
        <v>38.340148438617867</v>
      </c>
    </row>
    <row r="232" spans="1:21">
      <c r="A232" s="27" t="s">
        <v>271</v>
      </c>
      <c r="B232" s="28" t="s">
        <v>272</v>
      </c>
      <c r="C232" s="28" t="s">
        <v>20</v>
      </c>
      <c r="D232" s="35">
        <v>60</v>
      </c>
      <c r="E232" s="38" t="s">
        <v>316</v>
      </c>
      <c r="F232" s="24" t="s">
        <v>322</v>
      </c>
      <c r="G232" s="32" t="s">
        <v>324</v>
      </c>
      <c r="H232" s="25">
        <v>0</v>
      </c>
      <c r="I232" s="25">
        <v>0.29177425361979997</v>
      </c>
      <c r="J232" s="25">
        <v>7.6240231042700002E-2</v>
      </c>
      <c r="K232" s="25">
        <v>0</v>
      </c>
      <c r="L232" s="25">
        <v>0.94864037517340005</v>
      </c>
      <c r="M232" s="25">
        <v>1.783620441364</v>
      </c>
      <c r="N232" s="25">
        <v>0.30576721285789998</v>
      </c>
      <c r="O232" s="25">
        <v>0.22234671296999997</v>
      </c>
      <c r="P232" s="25">
        <v>1.2117898634299502</v>
      </c>
      <c r="Q232" s="25">
        <v>4.1028992264400002E-2</v>
      </c>
      <c r="R232" s="25">
        <v>4.6878016029900008E-2</v>
      </c>
      <c r="S232" s="25">
        <v>0</v>
      </c>
      <c r="T232" s="40">
        <f t="shared" si="6"/>
        <v>4.9280860987520505</v>
      </c>
      <c r="U232" s="25">
        <f t="shared" si="7"/>
        <v>7.467695922676616</v>
      </c>
    </row>
    <row r="233" spans="1:21">
      <c r="A233" s="27" t="s">
        <v>271</v>
      </c>
      <c r="B233" s="29" t="s">
        <v>273</v>
      </c>
      <c r="C233" s="28" t="s">
        <v>20</v>
      </c>
      <c r="D233" s="35">
        <v>60</v>
      </c>
      <c r="E233" s="38" t="s">
        <v>316</v>
      </c>
      <c r="F233" s="24" t="s">
        <v>322</v>
      </c>
      <c r="G233" s="32" t="s">
        <v>324</v>
      </c>
      <c r="H233" s="25">
        <v>0</v>
      </c>
      <c r="I233" s="25">
        <v>0.14735726816849998</v>
      </c>
      <c r="J233" s="25">
        <v>4.7622479472749994E-2</v>
      </c>
      <c r="K233" s="25">
        <v>0</v>
      </c>
      <c r="L233" s="25">
        <v>1.3117590084982498</v>
      </c>
      <c r="M233" s="25">
        <v>0</v>
      </c>
      <c r="N233" s="25">
        <v>3.4044243521785714E-2</v>
      </c>
      <c r="O233" s="25">
        <v>0.2273359909546607</v>
      </c>
      <c r="P233" s="25">
        <v>0.58609225925041064</v>
      </c>
      <c r="Q233" s="25">
        <v>3.3557063845500001E-2</v>
      </c>
      <c r="R233" s="25">
        <v>1.9971868890535711E-2</v>
      </c>
      <c r="S233" s="25">
        <v>0</v>
      </c>
      <c r="T233" s="40">
        <f t="shared" si="6"/>
        <v>2.4077401826023928</v>
      </c>
      <c r="U233" s="25">
        <f t="shared" si="7"/>
        <v>8.0980393586531925</v>
      </c>
    </row>
    <row r="234" spans="1:21">
      <c r="A234" s="27" t="s">
        <v>271</v>
      </c>
      <c r="B234" s="29" t="s">
        <v>274</v>
      </c>
      <c r="C234" s="28" t="s">
        <v>20</v>
      </c>
      <c r="D234" s="35">
        <v>60</v>
      </c>
      <c r="E234" s="38" t="s">
        <v>316</v>
      </c>
      <c r="F234" s="24" t="s">
        <v>322</v>
      </c>
      <c r="G234" s="32" t="s">
        <v>324</v>
      </c>
      <c r="H234" s="25">
        <v>2.3399138791111111E-3</v>
      </c>
      <c r="I234" s="25">
        <v>7.7539680133688879E-2</v>
      </c>
      <c r="J234" s="25">
        <v>1.9788128859022227E-2</v>
      </c>
      <c r="K234" s="25">
        <v>0</v>
      </c>
      <c r="L234" s="25">
        <v>0.40227991818559999</v>
      </c>
      <c r="M234" s="25">
        <v>0.1499536708551111</v>
      </c>
      <c r="N234" s="25">
        <v>0.24852775281706666</v>
      </c>
      <c r="O234" s="25">
        <v>0.20353021975466667</v>
      </c>
      <c r="P234" s="25">
        <v>0.43643726065777783</v>
      </c>
      <c r="Q234" s="25">
        <v>1.2219817732266665E-2</v>
      </c>
      <c r="R234" s="25">
        <v>1.9695265017955561E-2</v>
      </c>
      <c r="S234" s="25">
        <v>0</v>
      </c>
      <c r="T234" s="40">
        <f t="shared" si="6"/>
        <v>1.5723116278922666</v>
      </c>
      <c r="U234" s="25">
        <f t="shared" si="7"/>
        <v>6.3389293256979826</v>
      </c>
    </row>
    <row r="235" spans="1:21">
      <c r="A235" s="27" t="s">
        <v>271</v>
      </c>
      <c r="B235" s="29" t="s">
        <v>275</v>
      </c>
      <c r="C235" s="28" t="s">
        <v>20</v>
      </c>
      <c r="D235" s="35">
        <v>60</v>
      </c>
      <c r="E235" s="38" t="s">
        <v>316</v>
      </c>
      <c r="F235" s="24" t="s">
        <v>322</v>
      </c>
      <c r="G235" s="32" t="s">
        <v>324</v>
      </c>
      <c r="H235" s="25">
        <v>4.1173539423076926E-3</v>
      </c>
      <c r="I235" s="25">
        <v>6.9832873078846155E-2</v>
      </c>
      <c r="J235" s="25">
        <v>7.3696832279807695E-2</v>
      </c>
      <c r="K235" s="25">
        <v>0</v>
      </c>
      <c r="L235" s="25">
        <v>1.7434169105718751</v>
      </c>
      <c r="M235" s="25">
        <v>1.2372094237500002</v>
      </c>
      <c r="N235" s="25">
        <v>0.4460747635721154</v>
      </c>
      <c r="O235" s="25">
        <v>0.30367408836850962</v>
      </c>
      <c r="P235" s="25">
        <v>1.7630493197661055</v>
      </c>
      <c r="Q235" s="25">
        <v>6.5950836646153851E-2</v>
      </c>
      <c r="R235" s="25">
        <v>6.4166313131971159E-2</v>
      </c>
      <c r="S235" s="25">
        <v>0</v>
      </c>
      <c r="T235" s="40">
        <f t="shared" si="6"/>
        <v>5.7711887151076926</v>
      </c>
      <c r="U235" s="25">
        <f t="shared" si="7"/>
        <v>2.5583474495376368</v>
      </c>
    </row>
    <row r="236" spans="1:21">
      <c r="A236" s="27" t="s">
        <v>271</v>
      </c>
      <c r="B236" s="28" t="s">
        <v>276</v>
      </c>
      <c r="C236" s="28" t="s">
        <v>287</v>
      </c>
      <c r="D236" s="35">
        <v>68</v>
      </c>
      <c r="E236" s="38" t="s">
        <v>316</v>
      </c>
      <c r="F236" s="24" t="s">
        <v>321</v>
      </c>
      <c r="G236" s="32" t="s">
        <v>320</v>
      </c>
      <c r="H236" s="25">
        <v>7.9042116717142855E-2</v>
      </c>
      <c r="I236" s="25">
        <v>0.25628569438971427</v>
      </c>
      <c r="J236" s="25">
        <v>4.6688928533428577E-2</v>
      </c>
      <c r="K236" s="25">
        <v>0</v>
      </c>
      <c r="L236" s="25">
        <v>0.10244383038499998</v>
      </c>
      <c r="M236" s="25">
        <v>0.19884358354285717</v>
      </c>
      <c r="N236" s="25">
        <v>8.3186022958285713E-2</v>
      </c>
      <c r="O236" s="25">
        <v>6.4824938990571415E-2</v>
      </c>
      <c r="P236" s="25">
        <v>0.30578743089757143</v>
      </c>
      <c r="Q236" s="25">
        <v>1.8056444664000002E-2</v>
      </c>
      <c r="R236" s="25">
        <v>2.5514302716285714E-2</v>
      </c>
      <c r="S236" s="25">
        <v>0</v>
      </c>
      <c r="T236" s="40">
        <f t="shared" si="6"/>
        <v>1.180673293794857</v>
      </c>
      <c r="U236" s="25">
        <f t="shared" si="7"/>
        <v>32.35583811779361</v>
      </c>
    </row>
    <row r="237" spans="1:21">
      <c r="A237" s="27" t="s">
        <v>271</v>
      </c>
      <c r="B237" s="29" t="s">
        <v>277</v>
      </c>
      <c r="C237" s="28" t="s">
        <v>287</v>
      </c>
      <c r="D237" s="35">
        <v>60</v>
      </c>
      <c r="E237" s="38" t="s">
        <v>316</v>
      </c>
      <c r="F237" s="24" t="s">
        <v>321</v>
      </c>
      <c r="G237" s="32" t="s">
        <v>324</v>
      </c>
      <c r="H237" s="25">
        <v>3.8263525291911773E-3</v>
      </c>
      <c r="I237" s="25">
        <v>0.15058254244111763</v>
      </c>
      <c r="J237" s="25">
        <v>4.455799184788236E-2</v>
      </c>
      <c r="K237" s="25">
        <v>0</v>
      </c>
      <c r="L237" s="25">
        <v>0.28130432749938233</v>
      </c>
      <c r="M237" s="25">
        <v>0.45393379326</v>
      </c>
      <c r="N237" s="25">
        <v>0.15784084701711765</v>
      </c>
      <c r="O237" s="25">
        <v>0.14088710464023527</v>
      </c>
      <c r="P237" s="25">
        <v>0.78628055679783815</v>
      </c>
      <c r="Q237" s="25">
        <v>2.268510882564706E-2</v>
      </c>
      <c r="R237" s="25">
        <v>3.9949333178455886E-2</v>
      </c>
      <c r="S237" s="25">
        <v>0</v>
      </c>
      <c r="T237" s="40">
        <f t="shared" si="6"/>
        <v>2.0818479580368678</v>
      </c>
      <c r="U237" s="25">
        <f t="shared" si="7"/>
        <v>9.5572246786846105</v>
      </c>
    </row>
    <row r="238" spans="1:21">
      <c r="A238" s="27" t="s">
        <v>271</v>
      </c>
      <c r="B238" s="29" t="s">
        <v>278</v>
      </c>
      <c r="C238" s="28" t="s">
        <v>53</v>
      </c>
      <c r="D238" s="35">
        <v>70</v>
      </c>
      <c r="E238" s="38" t="s">
        <v>316</v>
      </c>
      <c r="F238" s="24" t="s">
        <v>321</v>
      </c>
      <c r="G238" s="32" t="s">
        <v>320</v>
      </c>
      <c r="H238" s="25">
        <v>0</v>
      </c>
      <c r="I238" s="25">
        <v>0.16335828275000003</v>
      </c>
      <c r="J238" s="25">
        <v>3.9423868366071431E-2</v>
      </c>
      <c r="K238" s="25">
        <v>0</v>
      </c>
      <c r="L238" s="25">
        <v>0.28763138963541668</v>
      </c>
      <c r="M238" s="25">
        <v>0.4667276342857144</v>
      </c>
      <c r="N238" s="25">
        <v>0.1445227480357143</v>
      </c>
      <c r="O238" s="25">
        <v>0.10394322273214283</v>
      </c>
      <c r="P238" s="25">
        <v>0.46899819298660717</v>
      </c>
      <c r="Q238" s="25">
        <v>6.8894604999999998E-2</v>
      </c>
      <c r="R238" s="25">
        <v>2.3095790849702379E-2</v>
      </c>
      <c r="S238" s="25">
        <v>0</v>
      </c>
      <c r="T238" s="40">
        <f t="shared" si="6"/>
        <v>1.7665957346413694</v>
      </c>
      <c r="U238" s="25">
        <f t="shared" si="7"/>
        <v>11.478695840802398</v>
      </c>
    </row>
    <row r="239" spans="1:21">
      <c r="A239" s="27" t="s">
        <v>271</v>
      </c>
      <c r="B239" s="28" t="s">
        <v>279</v>
      </c>
      <c r="C239" s="28" t="s">
        <v>53</v>
      </c>
      <c r="D239" s="35">
        <v>50</v>
      </c>
      <c r="E239" s="38" t="s">
        <v>316</v>
      </c>
      <c r="F239" s="24" t="s">
        <v>321</v>
      </c>
      <c r="G239" s="32" t="s">
        <v>324</v>
      </c>
      <c r="H239" s="25">
        <v>0</v>
      </c>
      <c r="I239" s="25">
        <v>0.11608570303079999</v>
      </c>
      <c r="J239" s="25">
        <v>4.4998209038160007E-2</v>
      </c>
      <c r="K239" s="25">
        <v>0</v>
      </c>
      <c r="L239" s="25">
        <v>0.31161387003473995</v>
      </c>
      <c r="M239" s="25">
        <v>0.195022796232</v>
      </c>
      <c r="N239" s="25">
        <v>7.7954393519640008E-2</v>
      </c>
      <c r="O239" s="25">
        <v>0.19707043316670003</v>
      </c>
      <c r="P239" s="25">
        <v>0.46087869784476004</v>
      </c>
      <c r="Q239" s="25">
        <v>4.5218719874159999E-2</v>
      </c>
      <c r="R239" s="25">
        <v>3.0697200762720006E-2</v>
      </c>
      <c r="S239" s="25">
        <v>0</v>
      </c>
      <c r="T239" s="40">
        <f t="shared" si="6"/>
        <v>1.47954002350368</v>
      </c>
      <c r="U239" s="25">
        <f t="shared" si="7"/>
        <v>10.887431871393328</v>
      </c>
    </row>
    <row r="240" spans="1:21">
      <c r="A240" s="27" t="s">
        <v>271</v>
      </c>
      <c r="B240" s="28" t="s">
        <v>280</v>
      </c>
      <c r="C240" s="28" t="s">
        <v>87</v>
      </c>
      <c r="D240" s="35">
        <v>30</v>
      </c>
      <c r="E240" s="38" t="s">
        <v>316</v>
      </c>
      <c r="F240" s="24" t="s">
        <v>322</v>
      </c>
      <c r="G240" s="32" t="s">
        <v>319</v>
      </c>
      <c r="H240" s="25">
        <v>0</v>
      </c>
      <c r="I240" s="25">
        <v>0.24095296394626087</v>
      </c>
      <c r="J240" s="25">
        <v>6.4051162473304349E-2</v>
      </c>
      <c r="K240" s="25">
        <v>0</v>
      </c>
      <c r="L240" s="25">
        <v>0.72703784897023904</v>
      </c>
      <c r="M240" s="25">
        <v>0.70502933268869572</v>
      </c>
      <c r="N240" s="25">
        <v>0.85008681642686956</v>
      </c>
      <c r="O240" s="25">
        <v>0.55983493159499997</v>
      </c>
      <c r="P240" s="25">
        <v>1.0774144259466305</v>
      </c>
      <c r="Q240" s="25">
        <v>4.5656880838434777E-2</v>
      </c>
      <c r="R240" s="25">
        <v>4.8760871246413033E-2</v>
      </c>
      <c r="S240" s="25">
        <v>0</v>
      </c>
      <c r="T240" s="40">
        <f t="shared" si="6"/>
        <v>4.3188252341318467</v>
      </c>
      <c r="U240" s="25">
        <f t="shared" si="7"/>
        <v>7.0622011747339428</v>
      </c>
    </row>
    <row r="241" spans="1:21">
      <c r="A241" s="27" t="s">
        <v>271</v>
      </c>
      <c r="B241" s="29" t="s">
        <v>281</v>
      </c>
      <c r="C241" s="28" t="s">
        <v>29</v>
      </c>
      <c r="D241" s="35">
        <v>60</v>
      </c>
      <c r="E241" s="38" t="s">
        <v>316</v>
      </c>
      <c r="F241" s="24" t="s">
        <v>321</v>
      </c>
      <c r="G241" s="32" t="s">
        <v>324</v>
      </c>
      <c r="H241" s="25">
        <v>1.4197043322000003E-2</v>
      </c>
      <c r="I241" s="25">
        <v>0.35694358791280001</v>
      </c>
      <c r="J241" s="25">
        <v>3.6960159412400002E-2</v>
      </c>
      <c r="K241" s="25">
        <v>0</v>
      </c>
      <c r="L241" s="25">
        <v>0.43502196641540003</v>
      </c>
      <c r="M241" s="25">
        <v>1.3012889966719998</v>
      </c>
      <c r="N241" s="25">
        <v>0.28501881771439991</v>
      </c>
      <c r="O241" s="25">
        <v>0.1068337673886</v>
      </c>
      <c r="P241" s="25">
        <v>1.8501146453845998</v>
      </c>
      <c r="Q241" s="25">
        <v>0</v>
      </c>
      <c r="R241" s="25">
        <v>2.08465394578E-2</v>
      </c>
      <c r="S241" s="25">
        <v>0</v>
      </c>
      <c r="T241" s="40">
        <f t="shared" si="6"/>
        <v>4.4072255236799993</v>
      </c>
      <c r="U241" s="25">
        <f t="shared" si="7"/>
        <v>9.2598118352345846</v>
      </c>
    </row>
    <row r="242" spans="1:21">
      <c r="A242" s="27" t="s">
        <v>271</v>
      </c>
      <c r="B242" s="28" t="s">
        <v>282</v>
      </c>
      <c r="C242" s="28" t="s">
        <v>29</v>
      </c>
      <c r="D242" s="35">
        <v>55</v>
      </c>
      <c r="E242" s="38" t="s">
        <v>316</v>
      </c>
      <c r="F242" s="24" t="s">
        <v>321</v>
      </c>
      <c r="G242" s="32" t="s">
        <v>324</v>
      </c>
      <c r="H242" s="25">
        <v>1.7772862800000001E-2</v>
      </c>
      <c r="I242" s="25">
        <v>0.29243459987999992</v>
      </c>
      <c r="J242" s="25">
        <v>2.877605544E-2</v>
      </c>
      <c r="K242" s="25">
        <v>0</v>
      </c>
      <c r="L242" s="25">
        <v>1.2981748525200001</v>
      </c>
      <c r="M242" s="25">
        <v>0.15786982799999999</v>
      </c>
      <c r="N242" s="25">
        <v>7.3460720699999996E-2</v>
      </c>
      <c r="O242" s="25">
        <v>8.5299173099999986E-2</v>
      </c>
      <c r="P242" s="25">
        <v>1.0607189669699999</v>
      </c>
      <c r="Q242" s="25">
        <v>4.1367931920000003E-2</v>
      </c>
      <c r="R242" s="25">
        <v>2.9156464529999999E-2</v>
      </c>
      <c r="S242" s="25">
        <v>0</v>
      </c>
      <c r="T242" s="40">
        <f t="shared" si="6"/>
        <v>3.0850314558599998</v>
      </c>
      <c r="U242" s="25">
        <f t="shared" si="7"/>
        <v>10.988008484519749</v>
      </c>
    </row>
    <row r="243" spans="1:21">
      <c r="A243" s="27" t="s">
        <v>271</v>
      </c>
      <c r="B243" s="26" t="s">
        <v>283</v>
      </c>
      <c r="C243" s="28" t="s">
        <v>31</v>
      </c>
      <c r="D243" s="35">
        <v>60</v>
      </c>
      <c r="E243" s="38" t="s">
        <v>316</v>
      </c>
      <c r="F243" s="24" t="s">
        <v>321</v>
      </c>
      <c r="G243" s="32" t="s">
        <v>324</v>
      </c>
      <c r="H243" s="25">
        <v>2.1296033409090906E-2</v>
      </c>
      <c r="I243" s="25">
        <v>0.19236227484845453</v>
      </c>
      <c r="J243" s="25">
        <v>5.1383422353454541E-2</v>
      </c>
      <c r="K243" s="25">
        <v>0</v>
      </c>
      <c r="L243" s="25">
        <v>0.6387583818621817</v>
      </c>
      <c r="M243" s="25">
        <v>0.75905005720036367</v>
      </c>
      <c r="N243" s="25">
        <v>0.96860472968790912</v>
      </c>
      <c r="O243" s="25">
        <v>0.45448055025381817</v>
      </c>
      <c r="P243" s="25">
        <v>1.1549366128592728</v>
      </c>
      <c r="Q243" s="25">
        <v>4.7250223661272739E-2</v>
      </c>
      <c r="R243" s="25">
        <v>4.9927750725999996E-2</v>
      </c>
      <c r="S243" s="25">
        <v>0</v>
      </c>
      <c r="T243" s="40">
        <f t="shared" si="6"/>
        <v>4.3380500368618184</v>
      </c>
      <c r="U243" s="25">
        <f t="shared" si="7"/>
        <v>6.1096974068730061</v>
      </c>
    </row>
    <row r="244" spans="1:21">
      <c r="A244" s="27" t="s">
        <v>271</v>
      </c>
      <c r="B244" s="28" t="s">
        <v>284</v>
      </c>
      <c r="C244" s="28" t="s">
        <v>91</v>
      </c>
      <c r="D244" s="35">
        <v>58</v>
      </c>
      <c r="E244" s="38" t="s">
        <v>316</v>
      </c>
      <c r="F244" s="24" t="s">
        <v>323</v>
      </c>
      <c r="G244" s="32" t="s">
        <v>324</v>
      </c>
      <c r="H244" s="25">
        <v>3.1456144157894737E-2</v>
      </c>
      <c r="I244" s="25">
        <v>0.11732195061805263</v>
      </c>
      <c r="J244" s="25">
        <v>4.6807116985263165E-2</v>
      </c>
      <c r="K244" s="25">
        <v>0</v>
      </c>
      <c r="L244" s="25">
        <v>0.42310193233089466</v>
      </c>
      <c r="M244" s="25">
        <v>0.57173166770642103</v>
      </c>
      <c r="N244" s="25">
        <v>0.86012538550210516</v>
      </c>
      <c r="O244" s="25">
        <v>0.42669937961431575</v>
      </c>
      <c r="P244" s="25">
        <v>0.91979320455031577</v>
      </c>
      <c r="Q244" s="25">
        <v>0</v>
      </c>
      <c r="R244" s="25">
        <v>1.4368557904105265E-2</v>
      </c>
      <c r="S244" s="25">
        <v>0</v>
      </c>
      <c r="T244" s="40">
        <f t="shared" si="6"/>
        <v>3.411405339369368</v>
      </c>
      <c r="U244" s="25">
        <f t="shared" si="7"/>
        <v>5.7332738946045732</v>
      </c>
    </row>
    <row r="245" spans="1:21">
      <c r="A245" s="27" t="s">
        <v>271</v>
      </c>
      <c r="B245" s="28" t="s">
        <v>285</v>
      </c>
      <c r="C245" s="28" t="s">
        <v>91</v>
      </c>
      <c r="D245" s="35">
        <v>58</v>
      </c>
      <c r="E245" s="38" t="s">
        <v>316</v>
      </c>
      <c r="F245" s="24" t="s">
        <v>323</v>
      </c>
      <c r="G245" s="32" t="s">
        <v>324</v>
      </c>
      <c r="H245" s="25">
        <v>6.4318849200000014E-2</v>
      </c>
      <c r="I245" s="25">
        <v>0.14703122413799999</v>
      </c>
      <c r="J245" s="25">
        <v>5.5399885632000004E-2</v>
      </c>
      <c r="K245" s="25">
        <v>0</v>
      </c>
      <c r="L245" s="25">
        <v>0.147809239776</v>
      </c>
      <c r="M245" s="25">
        <v>0.23465863682100002</v>
      </c>
      <c r="N245" s="25">
        <v>0.26124478751699998</v>
      </c>
      <c r="O245" s="25">
        <v>0.14517945964800003</v>
      </c>
      <c r="P245" s="25">
        <v>0.46501524770399999</v>
      </c>
      <c r="Q245" s="25">
        <v>0</v>
      </c>
      <c r="R245" s="25">
        <v>8.1831477419999996E-3</v>
      </c>
      <c r="S245" s="25">
        <v>0</v>
      </c>
      <c r="T245" s="40">
        <f t="shared" si="6"/>
        <v>1.5288404781779998</v>
      </c>
      <c r="U245" s="25">
        <f t="shared" si="7"/>
        <v>17.447860831621888</v>
      </c>
    </row>
    <row r="246" spans="1:21">
      <c r="A246" s="27" t="s">
        <v>271</v>
      </c>
      <c r="B246" s="28" t="s">
        <v>286</v>
      </c>
      <c r="C246" s="28" t="s">
        <v>91</v>
      </c>
      <c r="D246" s="35">
        <v>60</v>
      </c>
      <c r="E246" s="38" t="s">
        <v>316</v>
      </c>
      <c r="F246" s="24" t="s">
        <v>323</v>
      </c>
      <c r="G246" s="32" t="s">
        <v>324</v>
      </c>
      <c r="H246" s="25">
        <v>9.8719279312500016E-3</v>
      </c>
      <c r="I246" s="25">
        <v>6.1363916843625008E-2</v>
      </c>
      <c r="J246" s="25">
        <v>1.6158727199999997E-2</v>
      </c>
      <c r="K246" s="25">
        <v>0</v>
      </c>
      <c r="L246" s="25">
        <v>0.11178050682150001</v>
      </c>
      <c r="M246" s="25">
        <v>0.11739846005456249</v>
      </c>
      <c r="N246" s="25">
        <v>0.20745280760324999</v>
      </c>
      <c r="O246" s="25">
        <v>0.13980421154699998</v>
      </c>
      <c r="P246" s="25">
        <v>0.31685068869300004</v>
      </c>
      <c r="Q246" s="25">
        <v>0</v>
      </c>
      <c r="R246" s="25">
        <v>5.6726938826249995E-3</v>
      </c>
      <c r="S246" s="25">
        <v>0</v>
      </c>
      <c r="T246" s="40">
        <f t="shared" si="6"/>
        <v>0.98635394057681258</v>
      </c>
      <c r="U246" s="25">
        <f t="shared" si="7"/>
        <v>8.8603662822867921</v>
      </c>
    </row>
    <row r="247" spans="1:21">
      <c r="A247" s="27" t="s">
        <v>288</v>
      </c>
      <c r="B247" s="26" t="s">
        <v>289</v>
      </c>
      <c r="C247" s="28" t="s">
        <v>29</v>
      </c>
      <c r="D247" s="69">
        <v>70</v>
      </c>
      <c r="E247" s="71" t="s">
        <v>317</v>
      </c>
      <c r="F247" s="70" t="s">
        <v>321</v>
      </c>
      <c r="G247" s="32" t="s">
        <v>320</v>
      </c>
      <c r="H247" s="25">
        <v>0</v>
      </c>
      <c r="I247" s="25">
        <v>0.11347052178712499</v>
      </c>
      <c r="J247" s="25">
        <v>2.4508760001599995E-2</v>
      </c>
      <c r="K247" s="25">
        <v>0</v>
      </c>
      <c r="L247" s="25">
        <v>0.165320500954525</v>
      </c>
      <c r="M247" s="25">
        <v>0.68730486180542505</v>
      </c>
      <c r="N247" s="25">
        <v>4.4000802566549993E-2</v>
      </c>
      <c r="O247" s="25">
        <v>2.1073885135199998E-2</v>
      </c>
      <c r="P247" s="25">
        <v>0.39756237845519998</v>
      </c>
      <c r="Q247" s="25">
        <v>7.3339603987250007E-2</v>
      </c>
      <c r="R247" s="25">
        <v>7.9337981480449987E-2</v>
      </c>
      <c r="S247" s="25">
        <v>0</v>
      </c>
      <c r="T247" s="40">
        <f t="shared" si="6"/>
        <v>1.6059192961733251</v>
      </c>
      <c r="U247" s="25">
        <f t="shared" si="7"/>
        <v>8.5919187917792499</v>
      </c>
    </row>
    <row r="248" spans="1:21">
      <c r="A248" s="27" t="s">
        <v>288</v>
      </c>
      <c r="B248" s="28" t="s">
        <v>290</v>
      </c>
      <c r="C248" s="28" t="s">
        <v>29</v>
      </c>
      <c r="D248" s="35">
        <v>80</v>
      </c>
      <c r="E248" s="71" t="s">
        <v>317</v>
      </c>
      <c r="F248" s="24" t="s">
        <v>321</v>
      </c>
      <c r="G248" s="32" t="s">
        <v>320</v>
      </c>
      <c r="H248" s="25">
        <v>0</v>
      </c>
      <c r="I248" s="25">
        <v>0</v>
      </c>
      <c r="J248" s="25">
        <v>6.4879794031666681E-3</v>
      </c>
      <c r="K248" s="25">
        <v>0</v>
      </c>
      <c r="L248" s="25">
        <v>0.12873701099968871</v>
      </c>
      <c r="M248" s="25">
        <v>0.34109052736398476</v>
      </c>
      <c r="N248" s="25">
        <v>2.2591669275000004E-2</v>
      </c>
      <c r="O248" s="25">
        <v>1.2317245771695405E-2</v>
      </c>
      <c r="P248" s="25">
        <v>0.26319394633117821</v>
      </c>
      <c r="Q248" s="25">
        <v>1.8936721002298852E-2</v>
      </c>
      <c r="R248" s="25">
        <v>0</v>
      </c>
      <c r="S248" s="25">
        <v>0</v>
      </c>
      <c r="T248" s="40">
        <f t="shared" si="6"/>
        <v>0.79335510014701249</v>
      </c>
      <c r="U248" s="25">
        <f t="shared" si="7"/>
        <v>0.81779009197324304</v>
      </c>
    </row>
    <row r="249" spans="1:21">
      <c r="A249" s="27" t="s">
        <v>288</v>
      </c>
      <c r="B249" s="29" t="s">
        <v>291</v>
      </c>
      <c r="C249" s="28" t="s">
        <v>29</v>
      </c>
      <c r="D249" s="35">
        <v>55</v>
      </c>
      <c r="E249" s="71" t="s">
        <v>317</v>
      </c>
      <c r="F249" s="24" t="s">
        <v>321</v>
      </c>
      <c r="G249" s="32" t="s">
        <v>324</v>
      </c>
      <c r="H249" s="25">
        <v>0</v>
      </c>
      <c r="I249" s="25">
        <v>0</v>
      </c>
      <c r="J249" s="25">
        <v>0</v>
      </c>
      <c r="K249" s="25">
        <v>0</v>
      </c>
      <c r="L249" s="25">
        <v>9.0202736814666659E-2</v>
      </c>
      <c r="M249" s="25">
        <v>0.29537263672380959</v>
      </c>
      <c r="N249" s="25">
        <v>2.2701319402666661E-2</v>
      </c>
      <c r="O249" s="25">
        <v>3.8651004165999994E-2</v>
      </c>
      <c r="P249" s="25">
        <v>0.15874447946209524</v>
      </c>
      <c r="Q249" s="25">
        <v>3.877443157600001E-2</v>
      </c>
      <c r="R249" s="25">
        <v>2.7342541417142863E-3</v>
      </c>
      <c r="S249" s="25">
        <v>0</v>
      </c>
      <c r="T249" s="40">
        <f t="shared" si="6"/>
        <v>0.64718086228695237</v>
      </c>
      <c r="U249" s="25">
        <f t="shared" si="7"/>
        <v>0</v>
      </c>
    </row>
    <row r="250" spans="1:21">
      <c r="A250" s="27" t="s">
        <v>288</v>
      </c>
      <c r="B250" s="29" t="s">
        <v>292</v>
      </c>
      <c r="C250" s="28" t="s">
        <v>29</v>
      </c>
      <c r="D250" s="35">
        <v>55</v>
      </c>
      <c r="E250" s="71" t="s">
        <v>317</v>
      </c>
      <c r="F250" s="24" t="s">
        <v>321</v>
      </c>
      <c r="G250" s="32" t="s">
        <v>324</v>
      </c>
      <c r="H250" s="25">
        <v>0</v>
      </c>
      <c r="I250" s="25">
        <v>0</v>
      </c>
      <c r="J250" s="25">
        <v>0</v>
      </c>
      <c r="K250" s="25">
        <v>0</v>
      </c>
      <c r="L250" s="25">
        <v>0.31715246739540004</v>
      </c>
      <c r="M250" s="25">
        <v>0.24407774769600002</v>
      </c>
      <c r="N250" s="25">
        <v>7.2279378602399996E-2</v>
      </c>
      <c r="O250" s="25">
        <v>7.0766533625400002E-2</v>
      </c>
      <c r="P250" s="25">
        <v>0.29468959634519998</v>
      </c>
      <c r="Q250" s="25">
        <v>2.6527174984799999E-2</v>
      </c>
      <c r="R250" s="25">
        <v>3.0779312041200001E-2</v>
      </c>
      <c r="S250" s="25">
        <v>0</v>
      </c>
      <c r="T250" s="40">
        <f t="shared" si="6"/>
        <v>1.0562722106904001</v>
      </c>
      <c r="U250" s="25">
        <f t="shared" si="7"/>
        <v>0</v>
      </c>
    </row>
    <row r="251" spans="1:21">
      <c r="A251" s="27" t="s">
        <v>288</v>
      </c>
      <c r="B251" s="28" t="s">
        <v>293</v>
      </c>
      <c r="C251" s="28" t="s">
        <v>133</v>
      </c>
      <c r="D251" s="35">
        <v>58</v>
      </c>
      <c r="E251" s="71" t="s">
        <v>317</v>
      </c>
      <c r="F251" s="24" t="s">
        <v>322</v>
      </c>
      <c r="G251" s="32" t="s">
        <v>324</v>
      </c>
      <c r="H251" s="25">
        <v>0</v>
      </c>
      <c r="I251" s="25">
        <v>0</v>
      </c>
      <c r="J251" s="25">
        <v>0</v>
      </c>
      <c r="K251" s="25">
        <v>0</v>
      </c>
      <c r="L251" s="25">
        <v>0.17095744210614405</v>
      </c>
      <c r="M251" s="25">
        <v>0.29417995850033896</v>
      </c>
      <c r="N251" s="25">
        <v>4.8517985427864403E-2</v>
      </c>
      <c r="O251" s="25">
        <v>8.4270059394101718E-2</v>
      </c>
      <c r="P251" s="25">
        <v>0.33085275695616101</v>
      </c>
      <c r="Q251" s="25">
        <v>1.3488195759559323E-2</v>
      </c>
      <c r="R251" s="25">
        <v>0.11140831692866951</v>
      </c>
      <c r="S251" s="25">
        <v>0</v>
      </c>
      <c r="T251" s="40">
        <f t="shared" si="6"/>
        <v>1.0536747150728389</v>
      </c>
      <c r="U251" s="25">
        <f t="shared" si="7"/>
        <v>0</v>
      </c>
    </row>
    <row r="252" spans="1:21">
      <c r="A252" s="27" t="s">
        <v>288</v>
      </c>
      <c r="B252" s="26" t="s">
        <v>294</v>
      </c>
      <c r="C252" s="28" t="s">
        <v>29</v>
      </c>
      <c r="D252" s="35">
        <v>85</v>
      </c>
      <c r="E252" s="71" t="s">
        <v>317</v>
      </c>
      <c r="F252" s="24" t="s">
        <v>321</v>
      </c>
      <c r="G252" s="32" t="s">
        <v>320</v>
      </c>
      <c r="H252" s="25">
        <v>5.3405129293749992E-2</v>
      </c>
      <c r="I252" s="25">
        <v>0.25947510192506251</v>
      </c>
      <c r="J252" s="25">
        <v>0.23611675435599999</v>
      </c>
      <c r="K252" s="25">
        <v>0</v>
      </c>
      <c r="L252" s="25">
        <v>0.17115081006924998</v>
      </c>
      <c r="M252" s="25">
        <v>0.381222492507375</v>
      </c>
      <c r="N252" s="25">
        <v>3.7676536328062497E-2</v>
      </c>
      <c r="O252" s="25">
        <v>2.5184700513000004E-2</v>
      </c>
      <c r="P252" s="25">
        <v>0.29819618184300001</v>
      </c>
      <c r="Q252" s="25">
        <v>9.5833263531874997E-3</v>
      </c>
      <c r="R252" s="25">
        <v>0</v>
      </c>
      <c r="S252" s="25">
        <v>0</v>
      </c>
      <c r="T252" s="40">
        <f t="shared" si="6"/>
        <v>1.4720110331886873</v>
      </c>
      <c r="U252" s="25">
        <f t="shared" si="7"/>
        <v>37.295711322595785</v>
      </c>
    </row>
    <row r="253" spans="1:21">
      <c r="A253" s="27" t="s">
        <v>288</v>
      </c>
      <c r="B253" s="28" t="s">
        <v>295</v>
      </c>
      <c r="C253" s="28" t="s">
        <v>29</v>
      </c>
      <c r="D253" s="35">
        <v>85</v>
      </c>
      <c r="E253" s="71" t="s">
        <v>317</v>
      </c>
      <c r="F253" s="24" t="s">
        <v>321</v>
      </c>
      <c r="G253" s="32" t="s">
        <v>320</v>
      </c>
      <c r="H253" s="25">
        <v>9.220261102500002E-2</v>
      </c>
      <c r="I253" s="25">
        <v>0.7788339409185</v>
      </c>
      <c r="J253" s="25">
        <v>3.9639837887999997E-2</v>
      </c>
      <c r="K253" s="25">
        <v>0</v>
      </c>
      <c r="L253" s="25">
        <v>8.4316760701500001E-2</v>
      </c>
      <c r="M253" s="25">
        <v>0.40206177416549999</v>
      </c>
      <c r="N253" s="25">
        <v>2.9230005624750002E-2</v>
      </c>
      <c r="O253" s="25">
        <v>9.3431196360000014E-3</v>
      </c>
      <c r="P253" s="25">
        <v>0.31400847639000001</v>
      </c>
      <c r="Q253" s="25">
        <v>1.099945230975E-2</v>
      </c>
      <c r="R253" s="25">
        <v>1.9457253354E-2</v>
      </c>
      <c r="S253" s="25">
        <v>0</v>
      </c>
      <c r="T253" s="40">
        <f t="shared" si="6"/>
        <v>1.7800932320130003</v>
      </c>
      <c r="U253" s="25">
        <f t="shared" si="7"/>
        <v>51.158915356454159</v>
      </c>
    </row>
    <row r="254" spans="1:21">
      <c r="A254" s="27" t="s">
        <v>288</v>
      </c>
      <c r="B254" s="28" t="s">
        <v>296</v>
      </c>
      <c r="C254" s="28" t="s">
        <v>31</v>
      </c>
      <c r="D254" s="35">
        <v>70</v>
      </c>
      <c r="E254" s="71" t="s">
        <v>317</v>
      </c>
      <c r="F254" s="24" t="s">
        <v>321</v>
      </c>
      <c r="G254" s="56" t="s">
        <v>320</v>
      </c>
      <c r="H254" s="25">
        <v>0</v>
      </c>
      <c r="I254" s="25">
        <v>0.19093302618569999</v>
      </c>
      <c r="J254" s="25">
        <v>2.8328292831999998E-2</v>
      </c>
      <c r="K254" s="25">
        <v>0</v>
      </c>
      <c r="L254" s="25">
        <v>0.12326982227919998</v>
      </c>
      <c r="M254" s="25">
        <v>0.5218311120786</v>
      </c>
      <c r="N254" s="25">
        <v>2.6933078795199999E-2</v>
      </c>
      <c r="O254" s="25">
        <v>1.9012930804800002E-2</v>
      </c>
      <c r="P254" s="25">
        <v>6.3430442056799999E-2</v>
      </c>
      <c r="Q254" s="25">
        <v>1.0364208655300002E-2</v>
      </c>
      <c r="R254" s="25">
        <v>1.1149984661200001E-2</v>
      </c>
      <c r="S254" s="25">
        <v>0</v>
      </c>
      <c r="T254" s="40">
        <f t="shared" si="6"/>
        <v>0.99525289834880004</v>
      </c>
      <c r="U254" s="25">
        <f t="shared" si="7"/>
        <v>22.030713940293079</v>
      </c>
    </row>
    <row r="255" spans="1:21">
      <c r="A255" s="27" t="s">
        <v>288</v>
      </c>
      <c r="B255" s="28" t="s">
        <v>297</v>
      </c>
      <c r="C255" s="28" t="s">
        <v>270</v>
      </c>
      <c r="D255" s="35">
        <v>45</v>
      </c>
      <c r="E255" s="71" t="s">
        <v>317</v>
      </c>
      <c r="F255" s="24" t="s">
        <v>323</v>
      </c>
      <c r="G255" s="32" t="s">
        <v>324</v>
      </c>
      <c r="H255" s="25">
        <v>0</v>
      </c>
      <c r="I255" s="25">
        <v>6.5510655587999997E-2</v>
      </c>
      <c r="J255" s="25">
        <v>0</v>
      </c>
      <c r="K255" s="25">
        <v>0</v>
      </c>
      <c r="L255" s="25">
        <v>0.1407624330344</v>
      </c>
      <c r="M255" s="25">
        <v>0.51453336321010001</v>
      </c>
      <c r="N255" s="25">
        <v>2.8797192505200003E-2</v>
      </c>
      <c r="O255" s="25">
        <v>3.9326310820799994E-2</v>
      </c>
      <c r="P255" s="25">
        <v>0.15776015097360002</v>
      </c>
      <c r="Q255" s="25">
        <v>0</v>
      </c>
      <c r="R255" s="25">
        <v>1.1301028400200001E-2</v>
      </c>
      <c r="S255" s="25">
        <v>0</v>
      </c>
      <c r="T255" s="40">
        <f t="shared" si="6"/>
        <v>0.9579911345323</v>
      </c>
      <c r="U255" s="25">
        <f t="shared" si="7"/>
        <v>6.8383363088201117</v>
      </c>
    </row>
    <row r="256" spans="1:21">
      <c r="A256" s="27" t="s">
        <v>288</v>
      </c>
      <c r="B256" s="28" t="s">
        <v>298</v>
      </c>
      <c r="C256" s="28" t="s">
        <v>270</v>
      </c>
      <c r="D256" s="35">
        <v>45</v>
      </c>
      <c r="E256" s="71" t="s">
        <v>317</v>
      </c>
      <c r="F256" s="24" t="s">
        <v>323</v>
      </c>
      <c r="G256" s="32" t="s">
        <v>324</v>
      </c>
      <c r="H256" s="25">
        <v>0</v>
      </c>
      <c r="I256" s="25">
        <v>0</v>
      </c>
      <c r="J256" s="25">
        <v>3.5633798867692308E-2</v>
      </c>
      <c r="K256" s="25">
        <v>0</v>
      </c>
      <c r="L256" s="25">
        <v>0.1371011326842308</v>
      </c>
      <c r="M256" s="25">
        <v>0.25216876309038466</v>
      </c>
      <c r="N256" s="25">
        <v>4.9368831282692302E-2</v>
      </c>
      <c r="O256" s="25">
        <v>0.10422770837538461</v>
      </c>
      <c r="P256" s="25">
        <v>5.3539097898461549E-2</v>
      </c>
      <c r="Q256" s="25">
        <v>0</v>
      </c>
      <c r="R256" s="25">
        <v>0</v>
      </c>
      <c r="S256" s="25">
        <v>0</v>
      </c>
      <c r="T256" s="40">
        <f t="shared" si="6"/>
        <v>0.63203933219884623</v>
      </c>
      <c r="U256" s="25">
        <f t="shared" si="7"/>
        <v>5.6379084421413097</v>
      </c>
    </row>
    <row r="257" spans="1:21">
      <c r="A257" s="27" t="s">
        <v>288</v>
      </c>
      <c r="B257" s="28" t="s">
        <v>299</v>
      </c>
      <c r="C257" s="28" t="s">
        <v>270</v>
      </c>
      <c r="D257" s="35">
        <v>45</v>
      </c>
      <c r="E257" s="71" t="s">
        <v>317</v>
      </c>
      <c r="F257" s="24" t="s">
        <v>323</v>
      </c>
      <c r="G257" s="32" t="s">
        <v>324</v>
      </c>
      <c r="H257" s="25">
        <v>0</v>
      </c>
      <c r="I257" s="25">
        <v>3.2013813538636367E-2</v>
      </c>
      <c r="J257" s="25">
        <v>0</v>
      </c>
      <c r="K257" s="25">
        <v>0</v>
      </c>
      <c r="L257" s="25">
        <v>1.6204662018681818E-2</v>
      </c>
      <c r="M257" s="25">
        <v>0.11737891878395455</v>
      </c>
      <c r="N257" s="25">
        <v>5.71582299940909E-3</v>
      </c>
      <c r="O257" s="25">
        <v>3.2600827178181817E-3</v>
      </c>
      <c r="P257" s="25">
        <v>1.4190237088363637E-2</v>
      </c>
      <c r="Q257" s="25">
        <v>2.757692898640909E-2</v>
      </c>
      <c r="R257" s="25">
        <v>0</v>
      </c>
      <c r="S257" s="25">
        <v>0</v>
      </c>
      <c r="T257" s="40">
        <f t="shared" si="6"/>
        <v>0.21634046613327276</v>
      </c>
      <c r="U257" s="25">
        <f t="shared" si="7"/>
        <v>14.797885070153644</v>
      </c>
    </row>
    <row r="258" spans="1:21">
      <c r="A258" s="27" t="s">
        <v>336</v>
      </c>
      <c r="B258" s="72" t="s">
        <v>300</v>
      </c>
      <c r="C258" s="28" t="s">
        <v>306</v>
      </c>
      <c r="D258" s="35">
        <v>80</v>
      </c>
      <c r="E258" s="38" t="s">
        <v>318</v>
      </c>
      <c r="F258" s="24" t="s">
        <v>321</v>
      </c>
      <c r="G258" s="32" t="s">
        <v>320</v>
      </c>
      <c r="H258" s="25">
        <v>0</v>
      </c>
      <c r="I258" s="25">
        <v>0.26410212419402851</v>
      </c>
      <c r="J258" s="51">
        <v>3.1748778332785707E-2</v>
      </c>
      <c r="K258" s="25">
        <v>0</v>
      </c>
      <c r="L258" s="25">
        <v>0.34507808619829999</v>
      </c>
      <c r="M258" s="25">
        <v>0.5165780668697143</v>
      </c>
      <c r="N258" s="25">
        <v>8.2850199006828579E-2</v>
      </c>
      <c r="O258" s="25">
        <v>2.5988778371428573E-2</v>
      </c>
      <c r="P258" s="25">
        <v>0.24810887677894999</v>
      </c>
      <c r="Q258" s="25">
        <v>0.87568864592399998</v>
      </c>
      <c r="R258" s="25">
        <v>3.0054632039614289E-2</v>
      </c>
      <c r="S258" s="25">
        <v>5.2493625617142853E-2</v>
      </c>
      <c r="T258" s="40">
        <f t="shared" si="6"/>
        <v>2.4726918133327924</v>
      </c>
      <c r="U258" s="25">
        <f t="shared" si="7"/>
        <v>11.964730134648468</v>
      </c>
    </row>
    <row r="259" spans="1:21">
      <c r="A259" s="27" t="s">
        <v>336</v>
      </c>
      <c r="B259" s="72" t="s">
        <v>301</v>
      </c>
      <c r="C259" s="28" t="s">
        <v>306</v>
      </c>
      <c r="D259" s="35">
        <v>80</v>
      </c>
      <c r="E259" s="38" t="s">
        <v>318</v>
      </c>
      <c r="F259" s="24" t="s">
        <v>321</v>
      </c>
      <c r="G259" s="32" t="s">
        <v>320</v>
      </c>
      <c r="H259" s="25">
        <v>0</v>
      </c>
      <c r="I259" s="25">
        <v>8.7837034998227273E-2</v>
      </c>
      <c r="J259" s="51">
        <v>1.476504400909091E-2</v>
      </c>
      <c r="K259" s="25">
        <v>0</v>
      </c>
      <c r="L259" s="25">
        <v>0.2485337179335341</v>
      </c>
      <c r="M259" s="25">
        <v>0.28677155048454545</v>
      </c>
      <c r="N259" s="25">
        <v>4.2029063072340896E-2</v>
      </c>
      <c r="O259" s="25">
        <v>1.7643586382522728E-2</v>
      </c>
      <c r="P259" s="25">
        <v>0.11799103778172726</v>
      </c>
      <c r="Q259" s="25">
        <v>0.46350584539159095</v>
      </c>
      <c r="R259" s="25">
        <v>1.5165682884431819E-2</v>
      </c>
      <c r="S259" s="25">
        <v>4.0947044714545452E-2</v>
      </c>
      <c r="T259" s="40">
        <f t="shared" si="6"/>
        <v>1.3351896076525569</v>
      </c>
      <c r="U259" s="25">
        <f t="shared" si="7"/>
        <v>7.6844575796022303</v>
      </c>
    </row>
    <row r="260" spans="1:21">
      <c r="A260" s="27" t="s">
        <v>336</v>
      </c>
      <c r="B260" s="72" t="s">
        <v>302</v>
      </c>
      <c r="C260" s="28" t="s">
        <v>306</v>
      </c>
      <c r="D260" s="35">
        <v>80</v>
      </c>
      <c r="E260" s="38" t="s">
        <v>318</v>
      </c>
      <c r="F260" s="24" t="s">
        <v>321</v>
      </c>
      <c r="G260" s="32" t="s">
        <v>320</v>
      </c>
      <c r="H260" s="25">
        <v>0</v>
      </c>
      <c r="I260" s="25">
        <v>0.13239266273933334</v>
      </c>
      <c r="J260" s="51">
        <v>2.8451488337666666E-2</v>
      </c>
      <c r="K260" s="25">
        <v>0</v>
      </c>
      <c r="L260" s="25">
        <v>0.4479746456083889</v>
      </c>
      <c r="M260" s="25">
        <v>0.46537001755999996</v>
      </c>
      <c r="N260" s="25">
        <v>7.6137408855111097E-2</v>
      </c>
      <c r="O260" s="25">
        <v>3.0727020621444442E-2</v>
      </c>
      <c r="P260" s="25">
        <v>0.15213332195616666</v>
      </c>
      <c r="Q260" s="25">
        <v>0.8677103631980001</v>
      </c>
      <c r="R260" s="25">
        <v>2.3999948086166664E-2</v>
      </c>
      <c r="S260" s="25">
        <v>6.1842179315555551E-2</v>
      </c>
      <c r="T260" s="40">
        <f t="shared" si="6"/>
        <v>2.2867390562778338</v>
      </c>
      <c r="U260" s="25">
        <f t="shared" si="7"/>
        <v>7.033778105789164</v>
      </c>
    </row>
    <row r="261" spans="1:21">
      <c r="A261" s="27" t="s">
        <v>336</v>
      </c>
      <c r="B261" s="72" t="s">
        <v>303</v>
      </c>
      <c r="C261" s="28" t="s">
        <v>306</v>
      </c>
      <c r="D261" s="35">
        <v>80</v>
      </c>
      <c r="E261" s="38" t="s">
        <v>318</v>
      </c>
      <c r="F261" s="24" t="s">
        <v>321</v>
      </c>
      <c r="G261" s="32" t="s">
        <v>320</v>
      </c>
      <c r="H261" s="25">
        <v>0</v>
      </c>
      <c r="I261" s="25">
        <v>0.29337707015957887</v>
      </c>
      <c r="J261" s="51">
        <v>2.7444575283947368E-2</v>
      </c>
      <c r="K261" s="25">
        <v>0</v>
      </c>
      <c r="L261" s="25">
        <v>0.47482750865071049</v>
      </c>
      <c r="M261" s="25">
        <v>0.58990758295157897</v>
      </c>
      <c r="N261" s="25">
        <v>8.778591000194734E-2</v>
      </c>
      <c r="O261" s="25">
        <v>3.0529695896684212E-2</v>
      </c>
      <c r="P261" s="25">
        <v>0.37886250393392112</v>
      </c>
      <c r="Q261" s="25">
        <v>1.4757168919632633</v>
      </c>
      <c r="R261" s="25">
        <v>3.6115796732894737E-2</v>
      </c>
      <c r="S261" s="25">
        <v>9.151411165894735E-2</v>
      </c>
      <c r="T261" s="40">
        <f t="shared" si="6"/>
        <v>3.4860816472334744</v>
      </c>
      <c r="U261" s="25">
        <f t="shared" si="7"/>
        <v>9.2029297620762165</v>
      </c>
    </row>
    <row r="262" spans="1:21">
      <c r="A262" s="27" t="s">
        <v>336</v>
      </c>
      <c r="B262" s="72" t="s">
        <v>304</v>
      </c>
      <c r="C262" s="28" t="s">
        <v>306</v>
      </c>
      <c r="D262" s="35">
        <v>80</v>
      </c>
      <c r="E262" s="38" t="s">
        <v>318</v>
      </c>
      <c r="F262" s="24" t="s">
        <v>321</v>
      </c>
      <c r="G262" s="32" t="s">
        <v>320</v>
      </c>
      <c r="H262" s="25">
        <v>0</v>
      </c>
      <c r="I262" s="25">
        <v>0.34271492217727267</v>
      </c>
      <c r="J262" s="51">
        <v>2.7147727414431819E-2</v>
      </c>
      <c r="K262" s="25">
        <v>0</v>
      </c>
      <c r="L262" s="25">
        <v>6.2135854498693188E-2</v>
      </c>
      <c r="M262" s="25">
        <v>0.57478883712272733</v>
      </c>
      <c r="N262" s="25">
        <v>9.1889523797045458E-2</v>
      </c>
      <c r="O262" s="25">
        <v>4.2774651011363636E-2</v>
      </c>
      <c r="P262" s="25">
        <v>0.27472399408698855</v>
      </c>
      <c r="Q262" s="25">
        <v>1.2811489206886362</v>
      </c>
      <c r="R262" s="25">
        <v>4.8598285165795459E-2</v>
      </c>
      <c r="S262" s="25">
        <v>0.11259761119090909</v>
      </c>
      <c r="T262" s="40">
        <f t="shared" si="6"/>
        <v>2.8585203271538635</v>
      </c>
      <c r="U262" s="25">
        <f t="shared" si="7"/>
        <v>12.93895467799471</v>
      </c>
    </row>
    <row r="263" spans="1:21">
      <c r="A263" s="27" t="s">
        <v>336</v>
      </c>
      <c r="B263" s="72" t="s">
        <v>305</v>
      </c>
      <c r="C263" s="28" t="s">
        <v>306</v>
      </c>
      <c r="D263" s="35">
        <v>80</v>
      </c>
      <c r="E263" s="38" t="s">
        <v>318</v>
      </c>
      <c r="F263" s="24" t="s">
        <v>321</v>
      </c>
      <c r="G263" s="32" t="s">
        <v>320</v>
      </c>
      <c r="H263" s="25">
        <v>0</v>
      </c>
      <c r="I263" s="25">
        <v>0.13892715477360001</v>
      </c>
      <c r="J263" s="51">
        <v>1.834671921732E-2</v>
      </c>
      <c r="K263" s="25">
        <v>0</v>
      </c>
      <c r="L263" s="25">
        <v>0.31648338592416003</v>
      </c>
      <c r="M263" s="25">
        <v>0.5211738270288</v>
      </c>
      <c r="N263" s="25">
        <v>5.1300053385480007E-2</v>
      </c>
      <c r="O263" s="25">
        <v>2.2053051836280001E-2</v>
      </c>
      <c r="P263" s="25">
        <v>0.17951102262827998</v>
      </c>
      <c r="Q263" s="25">
        <v>0.96032821203144014</v>
      </c>
      <c r="R263" s="25">
        <v>2.9277989268840003E-2</v>
      </c>
      <c r="S263" s="25">
        <v>9.0113944607999999E-2</v>
      </c>
      <c r="T263" s="40">
        <f t="shared" si="6"/>
        <v>2.3275153607022001</v>
      </c>
      <c r="U263" s="25">
        <f t="shared" si="7"/>
        <v>6.7571572951282803</v>
      </c>
    </row>
    <row r="264" spans="1:21">
      <c r="E264" s="39"/>
    </row>
  </sheetData>
  <sortState ref="A40:R63">
    <sortCondition ref="C40:C63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UNCW</dc:creator>
  <cp:lastModifiedBy>UNCW</cp:lastModifiedBy>
  <dcterms:created xsi:type="dcterms:W3CDTF">2014-12-30T16:11:17Z</dcterms:created>
  <dcterms:modified xsi:type="dcterms:W3CDTF">2015-07-24T12:53:42Z</dcterms:modified>
</cp:coreProperties>
</file>